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12CB0CC5-3EC2-441A-B3B2-D318B3C43424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7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7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<sst xmlns="http://schemas.openxmlformats.org/spreadsheetml/2006/main" count="409" uniqueCount="253">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</sst>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01/01/2023 To: 01/31/2023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03/01/2023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10</v>
      </c>
      <c r="C7" s="11">
        <f>Data!C2</f>
        <v>4</v>
      </c>
      <c r="D7" s="13">
        <f>IF(B7=0,0,C7/B7)</f>
        <v>0.4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</v>
      </c>
      <c r="I7" s="11">
        <f>Data!E2</f>
        <v>8</v>
      </c>
      <c r="J7" s="13">
        <f>IF(B7=0,0,I7/B7)</f>
        <v>0.8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8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88</v>
      </c>
      <c r="D8" s="5">
        <f t="shared" ref="D8:D71" si="0">IF(B8=0,0,C8/B8)</f>
        <v>0.91666666666666663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0.91666666666666663</v>
      </c>
      <c r="I8" s="4">
        <f>Data!E3</f>
        <v>48</v>
      </c>
      <c r="J8" s="5">
        <f t="shared" ref="J8:J71" si="4">IF(B8=0,0,I8/B8)</f>
        <v>0.5</v>
      </c>
      <c r="K8" s="4">
        <f>Data!F3</f>
        <v>29</v>
      </c>
      <c r="L8" s="6">
        <f t="shared" ref="L8:L71" si="5">IF(B8=0,0,K8/B8)</f>
        <v>0.30208333333333331</v>
      </c>
      <c r="M8" s="11">
        <f>Data!AR3</f>
        <v>0</v>
      </c>
      <c r="N8" s="15">
        <f t="shared" ref="N8:N71" si="6">IF(B8=0,0,M8/B8)</f>
        <v>0</v>
      </c>
      <c r="O8" s="11">
        <f>Data!AS3</f>
        <v>6</v>
      </c>
      <c r="P8" s="15">
        <f t="shared" ref="P8:P71" si="7">IF(B8=0,0,O8/B8)</f>
        <v>6.25E-2</v>
      </c>
      <c r="Q8" s="30">
        <f t="shared" ref="Q8:Q71" si="8">K8+I8+M8+O8</f>
        <v>83</v>
      </c>
      <c r="R8" s="6">
        <f t="shared" ref="R8:R71" si="9">IF(B8=0,0,Q8/B8)</f>
        <v>0.86458333333333337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83</v>
      </c>
      <c r="C9" s="4">
        <f>Data!C4</f>
        <v>66</v>
      </c>
      <c r="D9" s="5">
        <f t="shared" si="0"/>
        <v>0.79518072289156627</v>
      </c>
      <c r="E9" s="4">
        <f>Data!D4</f>
        <v>1</v>
      </c>
      <c r="F9" s="5">
        <f t="shared" si="1"/>
        <v>1.2048192771084338E-2</v>
      </c>
      <c r="G9" s="4">
        <f t="shared" si="2"/>
        <v>67</v>
      </c>
      <c r="H9" s="5">
        <f t="shared" si="3"/>
        <v>0.80722891566265065</v>
      </c>
      <c r="I9" s="4">
        <f>Data!E4</f>
        <v>50</v>
      </c>
      <c r="J9" s="5">
        <f t="shared" si="4"/>
        <v>0.60240963855421692</v>
      </c>
      <c r="K9" s="4">
        <f>Data!F4</f>
        <v>12</v>
      </c>
      <c r="L9" s="6">
        <f t="shared" si="5"/>
        <v>0.14457831325301204</v>
      </c>
      <c r="M9" s="11">
        <f>Data!AR4</f>
        <v>0</v>
      </c>
      <c r="N9" s="15">
        <f t="shared" si="6"/>
        <v>0</v>
      </c>
      <c r="O9" s="11">
        <f>Data!AS4</f>
        <v>1</v>
      </c>
      <c r="P9" s="15">
        <f t="shared" si="7"/>
        <v>1.2048192771084338E-2</v>
      </c>
      <c r="Q9" s="30">
        <f t="shared" si="8"/>
        <v>63</v>
      </c>
      <c r="R9" s="6">
        <f t="shared" si="9"/>
        <v>0.75903614457831325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27</v>
      </c>
      <c r="C10" s="4">
        <f>Data!C5</f>
        <v>24</v>
      </c>
      <c r="D10" s="5">
        <f t="shared" si="0"/>
        <v>0.88888888888888884</v>
      </c>
      <c r="E10" s="4">
        <f>Data!D5</f>
        <v>0</v>
      </c>
      <c r="F10" s="5">
        <f t="shared" si="1"/>
        <v>0</v>
      </c>
      <c r="G10" s="4">
        <f t="shared" si="2"/>
        <v>24</v>
      </c>
      <c r="H10" s="5">
        <f t="shared" si="3"/>
        <v>0.88888888888888884</v>
      </c>
      <c r="I10" s="4">
        <f>Data!E5</f>
        <v>19</v>
      </c>
      <c r="J10" s="5">
        <f t="shared" si="4"/>
        <v>0.70370370370370372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19</v>
      </c>
      <c r="R10" s="6">
        <f t="shared" si="9"/>
        <v>0.70370370370370372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3</v>
      </c>
      <c r="J11" s="5">
        <f t="shared" si="4"/>
        <v>0.5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0.5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18</v>
      </c>
      <c r="D12" s="5">
        <f t="shared" si="0"/>
        <v>0.72</v>
      </c>
      <c r="E12" s="4">
        <f>Data!D7</f>
        <v>0</v>
      </c>
      <c r="F12" s="5">
        <f t="shared" si="1"/>
        <v>0</v>
      </c>
      <c r="G12" s="4">
        <f t="shared" si="2"/>
        <v>18</v>
      </c>
      <c r="H12" s="5">
        <f t="shared" si="3"/>
        <v>0.72</v>
      </c>
      <c r="I12" s="4">
        <f>Data!E7</f>
        <v>11</v>
      </c>
      <c r="J12" s="5">
        <f t="shared" si="4"/>
        <v>0.44</v>
      </c>
      <c r="K12" s="4">
        <f>Data!F7</f>
        <v>4</v>
      </c>
      <c r="L12" s="6">
        <f t="shared" si="5"/>
        <v>0.16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15</v>
      </c>
      <c r="R12" s="6">
        <f t="shared" si="9"/>
        <v>0.6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23</v>
      </c>
      <c r="C13" s="4">
        <f>Data!C8</f>
        <v>18</v>
      </c>
      <c r="D13" s="5">
        <f t="shared" si="0"/>
        <v>0.78260869565217395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0.78260869565217395</v>
      </c>
      <c r="I13" s="4">
        <f>Data!E8</f>
        <v>18</v>
      </c>
      <c r="J13" s="5">
        <f t="shared" si="4"/>
        <v>0.78260869565217395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4.3478260869565216E-2</v>
      </c>
      <c r="Q13" s="30">
        <f t="shared" si="8"/>
        <v>19</v>
      </c>
      <c r="R13" s="6">
        <f t="shared" si="9"/>
        <v>0.82608695652173914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58</v>
      </c>
      <c r="C14" s="4">
        <f>Data!C9</f>
        <v>37</v>
      </c>
      <c r="D14" s="5">
        <f t="shared" si="0"/>
        <v>0.63793103448275867</v>
      </c>
      <c r="E14" s="4">
        <f>Data!D9</f>
        <v>0</v>
      </c>
      <c r="F14" s="5">
        <f t="shared" si="1"/>
        <v>0</v>
      </c>
      <c r="G14" s="4">
        <f t="shared" si="2"/>
        <v>37</v>
      </c>
      <c r="H14" s="5">
        <f t="shared" si="3"/>
        <v>0.63793103448275867</v>
      </c>
      <c r="I14" s="4">
        <f>Data!E9</f>
        <v>30</v>
      </c>
      <c r="J14" s="5">
        <f t="shared" si="4"/>
        <v>0.51724137931034486</v>
      </c>
      <c r="K14" s="4">
        <f>Data!F9</f>
        <v>5</v>
      </c>
      <c r="L14" s="6">
        <f t="shared" si="5"/>
        <v>8.6206896551724144E-2</v>
      </c>
      <c r="M14" s="11">
        <f>Data!AR9</f>
        <v>1</v>
      </c>
      <c r="N14" s="15">
        <f t="shared" si="6"/>
        <v>1.7241379310344827E-2</v>
      </c>
      <c r="O14" s="11">
        <f>Data!AS9</f>
        <v>2</v>
      </c>
      <c r="P14" s="15">
        <f t="shared" si="7"/>
        <v>3.4482758620689655E-2</v>
      </c>
      <c r="Q14" s="30">
        <f t="shared" si="8"/>
        <v>38</v>
      </c>
      <c r="R14" s="6">
        <f t="shared" si="9"/>
        <v>0.65517241379310343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86</v>
      </c>
      <c r="C18" s="4">
        <f>Data!C13</f>
        <v>58</v>
      </c>
      <c r="D18" s="5">
        <f t="shared" si="0"/>
        <v>0.67441860465116277</v>
      </c>
      <c r="E18" s="4">
        <f>Data!D13</f>
        <v>0</v>
      </c>
      <c r="F18" s="5">
        <f t="shared" si="1"/>
        <v>0</v>
      </c>
      <c r="G18" s="4">
        <f t="shared" si="2"/>
        <v>58</v>
      </c>
      <c r="H18" s="5">
        <f t="shared" si="3"/>
        <v>0.67441860465116277</v>
      </c>
      <c r="I18" s="4">
        <f>Data!E13</f>
        <v>35</v>
      </c>
      <c r="J18" s="5">
        <f t="shared" si="4"/>
        <v>0.40697674418604651</v>
      </c>
      <c r="K18" s="4">
        <f>Data!F13</f>
        <v>12</v>
      </c>
      <c r="L18" s="6">
        <f t="shared" si="5"/>
        <v>0.13953488372093023</v>
      </c>
      <c r="M18" s="11">
        <f>Data!AR13</f>
        <v>1</v>
      </c>
      <c r="N18" s="15">
        <f t="shared" si="6"/>
        <v>1.1627906976744186E-2</v>
      </c>
      <c r="O18" s="11">
        <f>Data!AS13</f>
        <v>2</v>
      </c>
      <c r="P18" s="15">
        <f t="shared" si="7"/>
        <v>2.3255813953488372E-2</v>
      </c>
      <c r="Q18" s="30">
        <f t="shared" si="8"/>
        <v>50</v>
      </c>
      <c r="R18" s="6">
        <f t="shared" si="9"/>
        <v>0.58139534883720934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12</v>
      </c>
      <c r="C20" s="4">
        <f>Data!C15</f>
        <v>10</v>
      </c>
      <c r="D20" s="5">
        <f t="shared" si="0"/>
        <v>0.83333333333333337</v>
      </c>
      <c r="E20" s="4">
        <f>Data!D15</f>
        <v>0</v>
      </c>
      <c r="F20" s="5">
        <f t="shared" si="1"/>
        <v>0</v>
      </c>
      <c r="G20" s="4">
        <f t="shared" si="2"/>
        <v>10</v>
      </c>
      <c r="H20" s="5">
        <f t="shared" si="3"/>
        <v>0.83333333333333337</v>
      </c>
      <c r="I20" s="4">
        <f>Data!E15</f>
        <v>8</v>
      </c>
      <c r="J20" s="5">
        <f t="shared" si="4"/>
        <v>0.66666666666666663</v>
      </c>
      <c r="K20" s="4">
        <f>Data!F15</f>
        <v>0</v>
      </c>
      <c r="L20" s="6">
        <f t="shared" si="5"/>
        <v>0</v>
      </c>
      <c r="M20" s="11">
        <f>Data!AR15</f>
        <v>1</v>
      </c>
      <c r="N20" s="15">
        <f t="shared" si="6"/>
        <v>8.3333333333333329E-2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0.75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50</v>
      </c>
      <c r="C21" s="4">
        <f>Data!C16</f>
        <v>36</v>
      </c>
      <c r="D21" s="5">
        <f t="shared" si="0"/>
        <v>0.72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0.72</v>
      </c>
      <c r="I21" s="4">
        <f>Data!E16</f>
        <v>37</v>
      </c>
      <c r="J21" s="5">
        <f t="shared" si="4"/>
        <v>0.74</v>
      </c>
      <c r="K21" s="4">
        <f>Data!F16</f>
        <v>3</v>
      </c>
      <c r="L21" s="6">
        <f t="shared" si="5"/>
        <v>0.06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40</v>
      </c>
      <c r="R21" s="6">
        <f t="shared" si="9"/>
        <v>0.8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9</v>
      </c>
      <c r="C22" s="4">
        <f>Data!C17</f>
        <v>8</v>
      </c>
      <c r="D22" s="5">
        <f t="shared" si="0"/>
        <v>0.88888888888888884</v>
      </c>
      <c r="E22" s="4">
        <f>Data!D17</f>
        <v>0</v>
      </c>
      <c r="F22" s="5">
        <f t="shared" si="1"/>
        <v>0</v>
      </c>
      <c r="G22" s="4">
        <f t="shared" si="2"/>
        <v>8</v>
      </c>
      <c r="H22" s="5">
        <f t="shared" si="3"/>
        <v>0.88888888888888884</v>
      </c>
      <c r="I22" s="4">
        <f>Data!E17</f>
        <v>1</v>
      </c>
      <c r="J22" s="5">
        <f t="shared" si="4"/>
        <v>0.1111111111111111</v>
      </c>
      <c r="K22" s="4">
        <f>Data!F17</f>
        <v>3</v>
      </c>
      <c r="L22" s="6">
        <f t="shared" si="5"/>
        <v>0.33333333333333331</v>
      </c>
      <c r="M22" s="11">
        <f>Data!AR17</f>
        <v>2</v>
      </c>
      <c r="N22" s="15">
        <f t="shared" si="6"/>
        <v>0.22222222222222221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87</v>
      </c>
      <c r="C23" s="4">
        <f>Data!C18</f>
        <v>78</v>
      </c>
      <c r="D23" s="5">
        <f t="shared" si="0"/>
        <v>0.89655172413793105</v>
      </c>
      <c r="E23" s="4">
        <f>Data!D18</f>
        <v>1</v>
      </c>
      <c r="F23" s="5">
        <f t="shared" si="1"/>
        <v>1.1494252873563218E-2</v>
      </c>
      <c r="G23" s="4">
        <f t="shared" si="2"/>
        <v>79</v>
      </c>
      <c r="H23" s="5">
        <f t="shared" si="3"/>
        <v>0.90804597701149425</v>
      </c>
      <c r="I23" s="4">
        <f>Data!E18</f>
        <v>61</v>
      </c>
      <c r="J23" s="5">
        <f t="shared" si="4"/>
        <v>0.70114942528735635</v>
      </c>
      <c r="K23" s="4">
        <f>Data!F18</f>
        <v>7</v>
      </c>
      <c r="L23" s="6">
        <f t="shared" si="5"/>
        <v>8.0459770114942528E-2</v>
      </c>
      <c r="M23" s="11">
        <f>Data!AR18</f>
        <v>4</v>
      </c>
      <c r="N23" s="15">
        <f t="shared" si="6"/>
        <v>4.5977011494252873E-2</v>
      </c>
      <c r="O23" s="11">
        <f>Data!AS18</f>
        <v>3</v>
      </c>
      <c r="P23" s="15">
        <f t="shared" si="7"/>
        <v>3.4482758620689655E-2</v>
      </c>
      <c r="Q23" s="30">
        <f t="shared" si="8"/>
        <v>75</v>
      </c>
      <c r="R23" s="6">
        <f t="shared" si="9"/>
        <v>0.86206896551724133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36</v>
      </c>
      <c r="C26" s="4">
        <f>Data!C21</f>
        <v>26</v>
      </c>
      <c r="D26" s="5">
        <f t="shared" si="0"/>
        <v>0.72222222222222221</v>
      </c>
      <c r="E26" s="4">
        <f>Data!D21</f>
        <v>0</v>
      </c>
      <c r="F26" s="5">
        <f t="shared" si="1"/>
        <v>0</v>
      </c>
      <c r="G26" s="4">
        <f t="shared" si="2"/>
        <v>26</v>
      </c>
      <c r="H26" s="5">
        <f t="shared" si="3"/>
        <v>0.72222222222222221</v>
      </c>
      <c r="I26" s="4">
        <f>Data!E21</f>
        <v>26</v>
      </c>
      <c r="J26" s="5">
        <f t="shared" si="4"/>
        <v>0.72222222222222221</v>
      </c>
      <c r="K26" s="4">
        <f>Data!F21</f>
        <v>2</v>
      </c>
      <c r="L26" s="6">
        <f t="shared" si="5"/>
        <v>5.5555555555555552E-2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2.7777777777777776E-2</v>
      </c>
      <c r="Q26" s="30">
        <f t="shared" si="8"/>
        <v>29</v>
      </c>
      <c r="R26" s="6">
        <f t="shared" si="9"/>
        <v>0.80555555555555558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5</v>
      </c>
      <c r="C27" s="4">
        <f>Data!C22</f>
        <v>2</v>
      </c>
      <c r="D27" s="5">
        <f t="shared" si="0"/>
        <v>0.4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0.4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0.2</v>
      </c>
      <c r="Q27" s="30">
        <f t="shared" si="8"/>
        <v>1</v>
      </c>
      <c r="R27" s="6">
        <f t="shared" si="9"/>
        <v>0.2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65</v>
      </c>
      <c r="C28" s="4">
        <f>Data!C23</f>
        <v>49</v>
      </c>
      <c r="D28" s="5">
        <f t="shared" si="0"/>
        <v>0.75384615384615383</v>
      </c>
      <c r="E28" s="4">
        <f>Data!D23</f>
        <v>1</v>
      </c>
      <c r="F28" s="5">
        <f t="shared" si="1"/>
        <v>1.5384615384615385E-2</v>
      </c>
      <c r="G28" s="4">
        <f t="shared" si="2"/>
        <v>50</v>
      </c>
      <c r="H28" s="5">
        <f t="shared" si="3"/>
        <v>0.76923076923076927</v>
      </c>
      <c r="I28" s="4">
        <f>Data!E23</f>
        <v>34</v>
      </c>
      <c r="J28" s="5">
        <f t="shared" si="4"/>
        <v>0.52307692307692311</v>
      </c>
      <c r="K28" s="4">
        <f>Data!F23</f>
        <v>3</v>
      </c>
      <c r="L28" s="6">
        <f t="shared" si="5"/>
        <v>4.6153846153846156E-2</v>
      </c>
      <c r="M28" s="11">
        <f>Data!AR23</f>
        <v>6</v>
      </c>
      <c r="N28" s="15">
        <f t="shared" si="6"/>
        <v>9.2307692307692313E-2</v>
      </c>
      <c r="O28" s="11">
        <f>Data!AS23</f>
        <v>5</v>
      </c>
      <c r="P28" s="15">
        <f t="shared" si="7"/>
        <v>7.6923076923076927E-2</v>
      </c>
      <c r="Q28" s="30">
        <f t="shared" si="8"/>
        <v>48</v>
      </c>
      <c r="R28" s="6">
        <f t="shared" si="9"/>
        <v>0.7384615384615385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4</v>
      </c>
      <c r="C29" s="4">
        <f>Data!C24</f>
        <v>4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1</v>
      </c>
      <c r="I29" s="4">
        <f>Data!E24</f>
        <v>1</v>
      </c>
      <c r="J29" s="5">
        <f t="shared" si="4"/>
        <v>0.25</v>
      </c>
      <c r="K29" s="4">
        <f>Data!F24</f>
        <v>3</v>
      </c>
      <c r="L29" s="6">
        <f t="shared" si="5"/>
        <v>0.75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12</v>
      </c>
      <c r="C30" s="4">
        <f>Data!C25</f>
        <v>10</v>
      </c>
      <c r="D30" s="5">
        <f t="shared" si="0"/>
        <v>0.83333333333333337</v>
      </c>
      <c r="E30" s="4">
        <f>Data!D25</f>
        <v>0</v>
      </c>
      <c r="F30" s="5">
        <f t="shared" si="1"/>
        <v>0</v>
      </c>
      <c r="G30" s="4">
        <f t="shared" si="2"/>
        <v>10</v>
      </c>
      <c r="H30" s="5">
        <f t="shared" si="3"/>
        <v>0.83333333333333337</v>
      </c>
      <c r="I30" s="4">
        <f>Data!E25</f>
        <v>4</v>
      </c>
      <c r="J30" s="5">
        <f t="shared" si="4"/>
        <v>0.33333333333333331</v>
      </c>
      <c r="K30" s="4">
        <f>Data!F25</f>
        <v>4</v>
      </c>
      <c r="L30" s="6">
        <f t="shared" si="5"/>
        <v>0.33333333333333331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8</v>
      </c>
      <c r="R30" s="6">
        <f t="shared" si="9"/>
        <v>0.66666666666666663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53</v>
      </c>
      <c r="C31" s="4">
        <f>Data!C26</f>
        <v>49</v>
      </c>
      <c r="D31" s="5">
        <f t="shared" si="0"/>
        <v>0.92452830188679247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0.92452830188679247</v>
      </c>
      <c r="I31" s="4">
        <f>Data!E26</f>
        <v>17</v>
      </c>
      <c r="J31" s="5">
        <f t="shared" si="4"/>
        <v>0.32075471698113206</v>
      </c>
      <c r="K31" s="4">
        <f>Data!F26</f>
        <v>19</v>
      </c>
      <c r="L31" s="6">
        <f t="shared" si="5"/>
        <v>0.35849056603773582</v>
      </c>
      <c r="M31" s="11">
        <f>Data!AR26</f>
        <v>0</v>
      </c>
      <c r="N31" s="15">
        <f t="shared" si="6"/>
        <v>0</v>
      </c>
      <c r="O31" s="11">
        <f>Data!AS26</f>
        <v>4</v>
      </c>
      <c r="P31" s="15">
        <f t="shared" si="7"/>
        <v>7.5471698113207544E-2</v>
      </c>
      <c r="Q31" s="30">
        <f t="shared" si="8"/>
        <v>40</v>
      </c>
      <c r="R31" s="6">
        <f t="shared" si="9"/>
        <v>0.75471698113207553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72</v>
      </c>
      <c r="C32" s="4">
        <f>Data!C27</f>
        <v>62</v>
      </c>
      <c r="D32" s="5">
        <f t="shared" si="0"/>
        <v>0.86111111111111116</v>
      </c>
      <c r="E32" s="4">
        <f>Data!D27</f>
        <v>0</v>
      </c>
      <c r="F32" s="5">
        <f t="shared" si="1"/>
        <v>0</v>
      </c>
      <c r="G32" s="4">
        <f t="shared" si="2"/>
        <v>62</v>
      </c>
      <c r="H32" s="5">
        <f t="shared" si="3"/>
        <v>0.86111111111111116</v>
      </c>
      <c r="I32" s="4">
        <f>Data!E27</f>
        <v>59</v>
      </c>
      <c r="J32" s="5">
        <f t="shared" si="4"/>
        <v>0.81944444444444442</v>
      </c>
      <c r="K32" s="4">
        <f>Data!F27</f>
        <v>4</v>
      </c>
      <c r="L32" s="6">
        <f t="shared" si="5"/>
        <v>5.5555555555555552E-2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2.7777777777777776E-2</v>
      </c>
      <c r="Q32" s="30">
        <f t="shared" si="8"/>
        <v>65</v>
      </c>
      <c r="R32" s="6">
        <f t="shared" si="9"/>
        <v>0.90277777777777779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103</v>
      </c>
      <c r="C33" s="4">
        <f>Data!C28</f>
        <v>68</v>
      </c>
      <c r="D33" s="5">
        <f t="shared" si="0"/>
        <v>0.66019417475728159</v>
      </c>
      <c r="E33" s="4">
        <f>Data!D28</f>
        <v>1</v>
      </c>
      <c r="F33" s="5">
        <f t="shared" si="1"/>
        <v>9.7087378640776691E-3</v>
      </c>
      <c r="G33" s="4">
        <f t="shared" si="2"/>
        <v>69</v>
      </c>
      <c r="H33" s="5">
        <f t="shared" si="3"/>
        <v>0.66990291262135926</v>
      </c>
      <c r="I33" s="4">
        <f>Data!E28</f>
        <v>53</v>
      </c>
      <c r="J33" s="5">
        <f t="shared" si="4"/>
        <v>0.5145631067961165</v>
      </c>
      <c r="K33" s="4">
        <f>Data!F28</f>
        <v>7</v>
      </c>
      <c r="L33" s="6">
        <f t="shared" si="5"/>
        <v>6.7961165048543687E-2</v>
      </c>
      <c r="M33" s="11">
        <f>Data!AR28</f>
        <v>3</v>
      </c>
      <c r="N33" s="15">
        <f t="shared" si="6"/>
        <v>2.9126213592233011E-2</v>
      </c>
      <c r="O33" s="11">
        <f>Data!AS28</f>
        <v>0</v>
      </c>
      <c r="P33" s="15">
        <f t="shared" si="7"/>
        <v>0</v>
      </c>
      <c r="Q33" s="30">
        <f t="shared" si="8"/>
        <v>63</v>
      </c>
      <c r="R33" s="6">
        <f t="shared" si="9"/>
        <v>0.61165048543689315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0.75</v>
      </c>
      <c r="I34" s="4">
        <f>Data!E29</f>
        <v>4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3</v>
      </c>
      <c r="L38" s="6">
        <f t="shared" si="5"/>
        <v>0.2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13</v>
      </c>
      <c r="R38" s="6">
        <f t="shared" si="9"/>
        <v>0.8666666666666667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23</v>
      </c>
      <c r="C39" s="4">
        <f>Data!C34</f>
        <v>19</v>
      </c>
      <c r="D39" s="5">
        <f t="shared" si="0"/>
        <v>0.82608695652173914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0.82608695652173914</v>
      </c>
      <c r="I39" s="4">
        <f>Data!E34</f>
        <v>10</v>
      </c>
      <c r="J39" s="5">
        <f t="shared" si="4"/>
        <v>0.43478260869565216</v>
      </c>
      <c r="K39" s="4">
        <f>Data!F34</f>
        <v>5</v>
      </c>
      <c r="L39" s="6">
        <f t="shared" si="5"/>
        <v>0.21739130434782608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0.65217391304347827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6</v>
      </c>
      <c r="C40" s="4">
        <f>Data!C35</f>
        <v>4</v>
      </c>
      <c r="D40" s="5">
        <f t="shared" si="0"/>
        <v>0.66666666666666663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0.66666666666666663</v>
      </c>
      <c r="I40" s="4">
        <f>Data!E35</f>
        <v>5</v>
      </c>
      <c r="J40" s="5">
        <f t="shared" si="4"/>
        <v>0.83333333333333337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5</v>
      </c>
      <c r="R40" s="6">
        <f t="shared" si="9"/>
        <v>0.83333333333333337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26</v>
      </c>
      <c r="D41" s="5">
        <f t="shared" si="0"/>
        <v>0.66666666666666663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0.66666666666666663</v>
      </c>
      <c r="I41" s="4">
        <f>Data!E36</f>
        <v>23</v>
      </c>
      <c r="J41" s="5">
        <f t="shared" si="4"/>
        <v>0.58974358974358976</v>
      </c>
      <c r="K41" s="4">
        <f>Data!F36</f>
        <v>0</v>
      </c>
      <c r="L41" s="6">
        <f t="shared" si="5"/>
        <v>0</v>
      </c>
      <c r="M41" s="11">
        <f>Data!AR36</f>
        <v>2</v>
      </c>
      <c r="N41" s="15">
        <f t="shared" si="6"/>
        <v>5.128205128205128E-2</v>
      </c>
      <c r="O41" s="11">
        <f>Data!AS36</f>
        <v>0</v>
      </c>
      <c r="P41" s="15">
        <f t="shared" si="7"/>
        <v>0</v>
      </c>
      <c r="Q41" s="30">
        <f t="shared" si="8"/>
        <v>25</v>
      </c>
      <c r="R41" s="6">
        <f t="shared" si="9"/>
        <v>0.64102564102564108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31</v>
      </c>
      <c r="C42" s="4">
        <f>Data!C37</f>
        <v>21</v>
      </c>
      <c r="D42" s="5">
        <f t="shared" si="0"/>
        <v>0.67741935483870963</v>
      </c>
      <c r="E42" s="4">
        <f>Data!D37</f>
        <v>0</v>
      </c>
      <c r="F42" s="5">
        <f t="shared" si="1"/>
        <v>0</v>
      </c>
      <c r="G42" s="4">
        <f t="shared" si="2"/>
        <v>21</v>
      </c>
      <c r="H42" s="5">
        <f t="shared" si="3"/>
        <v>0.67741935483870963</v>
      </c>
      <c r="I42" s="4">
        <f>Data!E37</f>
        <v>17</v>
      </c>
      <c r="J42" s="5">
        <f t="shared" si="4"/>
        <v>0.54838709677419351</v>
      </c>
      <c r="K42" s="4">
        <f>Data!F37</f>
        <v>5</v>
      </c>
      <c r="L42" s="6">
        <f t="shared" si="5"/>
        <v>0.16129032258064516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3.2258064516129031E-2</v>
      </c>
      <c r="Q42" s="30">
        <f t="shared" si="8"/>
        <v>23</v>
      </c>
      <c r="R42" s="6">
        <f t="shared" si="9"/>
        <v>0.74193548387096775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21</v>
      </c>
      <c r="C43" s="4">
        <f>Data!C38</f>
        <v>19</v>
      </c>
      <c r="D43" s="5">
        <f t="shared" si="0"/>
        <v>0.90476190476190477</v>
      </c>
      <c r="E43" s="4">
        <f>Data!D38</f>
        <v>0</v>
      </c>
      <c r="F43" s="5">
        <f t="shared" si="1"/>
        <v>0</v>
      </c>
      <c r="G43" s="4">
        <f t="shared" si="2"/>
        <v>19</v>
      </c>
      <c r="H43" s="5">
        <f t="shared" si="3"/>
        <v>0.90476190476190477</v>
      </c>
      <c r="I43" s="4">
        <f>Data!E38</f>
        <v>13</v>
      </c>
      <c r="J43" s="5">
        <f t="shared" si="4"/>
        <v>0.61904761904761907</v>
      </c>
      <c r="K43" s="4">
        <f>Data!F38</f>
        <v>6</v>
      </c>
      <c r="L43" s="6">
        <f t="shared" si="5"/>
        <v>0.2857142857142857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19</v>
      </c>
      <c r="R43" s="6">
        <f t="shared" si="9"/>
        <v>0.90476190476190477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13</v>
      </c>
      <c r="C45" s="4">
        <f>Data!C40</f>
        <v>10</v>
      </c>
      <c r="D45" s="5">
        <f t="shared" si="0"/>
        <v>0.76923076923076927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0.76923076923076927</v>
      </c>
      <c r="I45" s="4">
        <f>Data!E40</f>
        <v>10</v>
      </c>
      <c r="J45" s="5">
        <f t="shared" si="4"/>
        <v>0.76923076923076927</v>
      </c>
      <c r="K45" s="4">
        <f>Data!F40</f>
        <v>1</v>
      </c>
      <c r="L45" s="6">
        <f t="shared" si="5"/>
        <v>7.6923076923076927E-2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0.84615384615384615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207</v>
      </c>
      <c r="C47" s="4">
        <f>Data!C42</f>
        <v>145</v>
      </c>
      <c r="D47" s="5">
        <f t="shared" si="0"/>
        <v>0.70048309178743962</v>
      </c>
      <c r="E47" s="4">
        <f>Data!D42</f>
        <v>0</v>
      </c>
      <c r="F47" s="5">
        <f t="shared" si="1"/>
        <v>0</v>
      </c>
      <c r="G47" s="4">
        <f t="shared" si="2"/>
        <v>145</v>
      </c>
      <c r="H47" s="5">
        <f t="shared" si="3"/>
        <v>0.70048309178743962</v>
      </c>
      <c r="I47" s="4">
        <f>Data!E42</f>
        <v>124</v>
      </c>
      <c r="J47" s="5">
        <f t="shared" si="4"/>
        <v>0.59903381642512077</v>
      </c>
      <c r="K47" s="4">
        <f>Data!F42</f>
        <v>27</v>
      </c>
      <c r="L47" s="6">
        <f t="shared" si="5"/>
        <v>0.13043478260869565</v>
      </c>
      <c r="M47" s="11">
        <f>Data!AR42</f>
        <v>5</v>
      </c>
      <c r="N47" s="15">
        <f t="shared" si="6"/>
        <v>2.4154589371980676E-2</v>
      </c>
      <c r="O47" s="11">
        <f>Data!AS42</f>
        <v>2</v>
      </c>
      <c r="P47" s="15">
        <f t="shared" si="7"/>
        <v>9.6618357487922701E-3</v>
      </c>
      <c r="Q47" s="30">
        <f t="shared" si="8"/>
        <v>158</v>
      </c>
      <c r="R47" s="6">
        <f t="shared" si="9"/>
        <v>0.76328502415458932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34</v>
      </c>
      <c r="C49" s="4">
        <f>Data!C44</f>
        <v>20</v>
      </c>
      <c r="D49" s="5">
        <f t="shared" si="0"/>
        <v>0.58823529411764708</v>
      </c>
      <c r="E49" s="4">
        <f>Data!D44</f>
        <v>1</v>
      </c>
      <c r="F49" s="5">
        <f t="shared" si="1"/>
        <v>2.9411764705882353E-2</v>
      </c>
      <c r="G49" s="4">
        <f t="shared" si="2"/>
        <v>21</v>
      </c>
      <c r="H49" s="5">
        <f t="shared" si="3"/>
        <v>0.61764705882352944</v>
      </c>
      <c r="I49" s="4">
        <f>Data!E44</f>
        <v>11</v>
      </c>
      <c r="J49" s="5">
        <f t="shared" si="4"/>
        <v>0.3235294117647059</v>
      </c>
      <c r="K49" s="4">
        <f>Data!F44</f>
        <v>10</v>
      </c>
      <c r="L49" s="6">
        <f t="shared" si="5"/>
        <v>0.29411764705882354</v>
      </c>
      <c r="M49" s="11">
        <f>Data!AR44</f>
        <v>3</v>
      </c>
      <c r="N49" s="15">
        <f t="shared" si="6"/>
        <v>8.8235294117647065E-2</v>
      </c>
      <c r="O49" s="11">
        <f>Data!AS44</f>
        <v>0</v>
      </c>
      <c r="P49" s="15">
        <f t="shared" si="7"/>
        <v>0</v>
      </c>
      <c r="Q49" s="30">
        <f t="shared" si="8"/>
        <v>24</v>
      </c>
      <c r="R49" s="6">
        <f t="shared" si="9"/>
        <v>0.70588235294117652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16</v>
      </c>
      <c r="C50" s="4">
        <f>Data!C45</f>
        <v>13</v>
      </c>
      <c r="D50" s="5">
        <f t="shared" si="0"/>
        <v>0.8125</v>
      </c>
      <c r="E50" s="4">
        <f>Data!D45</f>
        <v>0</v>
      </c>
      <c r="F50" s="5">
        <f t="shared" si="1"/>
        <v>0</v>
      </c>
      <c r="G50" s="4">
        <f t="shared" si="2"/>
        <v>13</v>
      </c>
      <c r="H50" s="5">
        <f t="shared" si="3"/>
        <v>0.8125</v>
      </c>
      <c r="I50" s="4">
        <f>Data!E45</f>
        <v>9</v>
      </c>
      <c r="J50" s="5">
        <f t="shared" si="4"/>
        <v>0.5625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6.25E-2</v>
      </c>
      <c r="O50" s="11">
        <f>Data!AS45</f>
        <v>0</v>
      </c>
      <c r="P50" s="15">
        <f t="shared" si="7"/>
        <v>0</v>
      </c>
      <c r="Q50" s="30">
        <f t="shared" si="8"/>
        <v>10</v>
      </c>
      <c r="R50" s="6">
        <f t="shared" si="9"/>
        <v>0.625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23</v>
      </c>
      <c r="C51" s="4">
        <f>Data!C46</f>
        <v>21</v>
      </c>
      <c r="D51" s="5">
        <f t="shared" si="0"/>
        <v>0.91304347826086951</v>
      </c>
      <c r="E51" s="4">
        <f>Data!D46</f>
        <v>0</v>
      </c>
      <c r="F51" s="5">
        <f t="shared" si="1"/>
        <v>0</v>
      </c>
      <c r="G51" s="4">
        <f t="shared" si="2"/>
        <v>21</v>
      </c>
      <c r="H51" s="5">
        <f t="shared" si="3"/>
        <v>0.91304347826086951</v>
      </c>
      <c r="I51" s="4">
        <f>Data!E46</f>
        <v>14</v>
      </c>
      <c r="J51" s="5">
        <f t="shared" si="4"/>
        <v>0.60869565217391308</v>
      </c>
      <c r="K51" s="4">
        <f>Data!F46</f>
        <v>2</v>
      </c>
      <c r="L51" s="6">
        <f t="shared" si="5"/>
        <v>8.6956521739130432E-2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16</v>
      </c>
      <c r="R51" s="6">
        <f t="shared" si="9"/>
        <v>0.69565217391304346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17</v>
      </c>
      <c r="C52" s="4">
        <f>Data!C47</f>
        <v>13</v>
      </c>
      <c r="D52" s="5">
        <f t="shared" si="0"/>
        <v>0.76470588235294112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0.76470588235294112</v>
      </c>
      <c r="I52" s="4">
        <f>Data!E47</f>
        <v>11</v>
      </c>
      <c r="J52" s="5">
        <f t="shared" si="4"/>
        <v>0.6470588235294118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11</v>
      </c>
      <c r="R52" s="6">
        <f t="shared" si="9"/>
        <v>0.6470588235294118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92</v>
      </c>
      <c r="C53" s="4">
        <f>Data!C48</f>
        <v>78</v>
      </c>
      <c r="D53" s="5">
        <f t="shared" si="0"/>
        <v>0.84782608695652173</v>
      </c>
      <c r="E53" s="4">
        <f>Data!D48</f>
        <v>0</v>
      </c>
      <c r="F53" s="5">
        <f t="shared" si="1"/>
        <v>0</v>
      </c>
      <c r="G53" s="4">
        <f t="shared" si="2"/>
        <v>78</v>
      </c>
      <c r="H53" s="5">
        <f t="shared" si="3"/>
        <v>0.84782608695652173</v>
      </c>
      <c r="I53" s="4">
        <f>Data!E48</f>
        <v>48</v>
      </c>
      <c r="J53" s="5">
        <f t="shared" si="4"/>
        <v>0.52173913043478259</v>
      </c>
      <c r="K53" s="4">
        <f>Data!F48</f>
        <v>14</v>
      </c>
      <c r="L53" s="6">
        <f t="shared" si="5"/>
        <v>0.15217391304347827</v>
      </c>
      <c r="M53" s="11">
        <f>Data!AR48</f>
        <v>4</v>
      </c>
      <c r="N53" s="15">
        <f t="shared" si="6"/>
        <v>4.3478260869565216E-2</v>
      </c>
      <c r="O53" s="11">
        <f>Data!AS48</f>
        <v>1</v>
      </c>
      <c r="P53" s="15">
        <f t="shared" si="7"/>
        <v>1.0869565217391304E-2</v>
      </c>
      <c r="Q53" s="30">
        <f t="shared" si="8"/>
        <v>67</v>
      </c>
      <c r="R53" s="6">
        <f t="shared" si="9"/>
        <v>0.72826086956521741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47</v>
      </c>
      <c r="C54" s="4">
        <f>Data!C49</f>
        <v>36</v>
      </c>
      <c r="D54" s="5">
        <f t="shared" si="0"/>
        <v>0.76595744680851063</v>
      </c>
      <c r="E54" s="4">
        <f>Data!D49</f>
        <v>0</v>
      </c>
      <c r="F54" s="5">
        <f t="shared" si="1"/>
        <v>0</v>
      </c>
      <c r="G54" s="4">
        <f t="shared" si="2"/>
        <v>36</v>
      </c>
      <c r="H54" s="5">
        <f t="shared" si="3"/>
        <v>0.76595744680851063</v>
      </c>
      <c r="I54" s="4">
        <f>Data!E49</f>
        <v>27</v>
      </c>
      <c r="J54" s="5">
        <f t="shared" si="4"/>
        <v>0.57446808510638303</v>
      </c>
      <c r="K54" s="4">
        <f>Data!F49</f>
        <v>7</v>
      </c>
      <c r="L54" s="6">
        <f t="shared" si="5"/>
        <v>0.14893617021276595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34</v>
      </c>
      <c r="R54" s="6">
        <f t="shared" si="9"/>
        <v>0.72340425531914898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33</v>
      </c>
      <c r="C55" s="4">
        <f>Data!C50</f>
        <v>24</v>
      </c>
      <c r="D55" s="5">
        <f t="shared" si="0"/>
        <v>0.72727272727272729</v>
      </c>
      <c r="E55" s="4">
        <f>Data!D50</f>
        <v>2</v>
      </c>
      <c r="F55" s="5">
        <f t="shared" si="1"/>
        <v>6.0606060606060608E-2</v>
      </c>
      <c r="G55" s="4">
        <f t="shared" si="2"/>
        <v>26</v>
      </c>
      <c r="H55" s="5">
        <f t="shared" si="3"/>
        <v>0.78787878787878785</v>
      </c>
      <c r="I55" s="4">
        <f>Data!E50</f>
        <v>18</v>
      </c>
      <c r="J55" s="5">
        <f t="shared" si="4"/>
        <v>0.54545454545454541</v>
      </c>
      <c r="K55" s="4">
        <f>Data!F50</f>
        <v>2</v>
      </c>
      <c r="L55" s="6">
        <f t="shared" si="5"/>
        <v>6.0606060606060608E-2</v>
      </c>
      <c r="M55" s="11">
        <f>Data!AR50</f>
        <v>1</v>
      </c>
      <c r="N55" s="15">
        <f t="shared" si="6"/>
        <v>3.0303030303030304E-2</v>
      </c>
      <c r="O55" s="11">
        <f>Data!AS50</f>
        <v>2</v>
      </c>
      <c r="P55" s="15">
        <f t="shared" si="7"/>
        <v>6.0606060606060608E-2</v>
      </c>
      <c r="Q55" s="30">
        <f t="shared" si="8"/>
        <v>23</v>
      </c>
      <c r="R55" s="6">
        <f t="shared" si="9"/>
        <v>0.69696969696969702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38</v>
      </c>
      <c r="C56" s="4">
        <f>Data!C51</f>
        <v>35</v>
      </c>
      <c r="D56" s="5">
        <f t="shared" si="0"/>
        <v>0.92105263157894735</v>
      </c>
      <c r="E56" s="4">
        <f>Data!D51</f>
        <v>0</v>
      </c>
      <c r="F56" s="5">
        <f t="shared" si="1"/>
        <v>0</v>
      </c>
      <c r="G56" s="4">
        <f t="shared" si="2"/>
        <v>35</v>
      </c>
      <c r="H56" s="5">
        <f t="shared" si="3"/>
        <v>0.92105263157894735</v>
      </c>
      <c r="I56" s="4">
        <f>Data!E51</f>
        <v>18</v>
      </c>
      <c r="J56" s="5">
        <f t="shared" si="4"/>
        <v>0.47368421052631576</v>
      </c>
      <c r="K56" s="4">
        <f>Data!F51</f>
        <v>9</v>
      </c>
      <c r="L56" s="6">
        <f t="shared" si="5"/>
        <v>0.23684210526315788</v>
      </c>
      <c r="M56" s="11">
        <f>Data!AR51</f>
        <v>1</v>
      </c>
      <c r="N56" s="15">
        <f t="shared" si="6"/>
        <v>2.6315789473684209E-2</v>
      </c>
      <c r="O56" s="11">
        <f>Data!AS51</f>
        <v>0</v>
      </c>
      <c r="P56" s="15">
        <f t="shared" si="7"/>
        <v>0</v>
      </c>
      <c r="Q56" s="30">
        <f t="shared" si="8"/>
        <v>28</v>
      </c>
      <c r="R56" s="6">
        <f t="shared" si="9"/>
        <v>0.73684210526315785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20</v>
      </c>
      <c r="C57" s="4">
        <f>Data!C52</f>
        <v>18</v>
      </c>
      <c r="D57" s="5">
        <f t="shared" si="0"/>
        <v>0.9</v>
      </c>
      <c r="E57" s="4">
        <f>Data!D52</f>
        <v>0</v>
      </c>
      <c r="F57" s="5">
        <f t="shared" si="1"/>
        <v>0</v>
      </c>
      <c r="G57" s="4">
        <f t="shared" si="2"/>
        <v>18</v>
      </c>
      <c r="H57" s="5">
        <f t="shared" si="3"/>
        <v>0.9</v>
      </c>
      <c r="I57" s="4">
        <f>Data!E52</f>
        <v>13</v>
      </c>
      <c r="J57" s="5">
        <f t="shared" si="4"/>
        <v>0.65</v>
      </c>
      <c r="K57" s="4">
        <f>Data!F52</f>
        <v>2</v>
      </c>
      <c r="L57" s="6">
        <f t="shared" si="5"/>
        <v>0.1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15</v>
      </c>
      <c r="R57" s="6">
        <f t="shared" si="9"/>
        <v>0.75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17</v>
      </c>
      <c r="C58" s="4">
        <f>Data!C53</f>
        <v>14</v>
      </c>
      <c r="D58" s="5">
        <f t="shared" si="0"/>
        <v>0.82352941176470584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0.82352941176470584</v>
      </c>
      <c r="I58" s="4">
        <f>Data!E53</f>
        <v>12</v>
      </c>
      <c r="J58" s="5">
        <f t="shared" si="4"/>
        <v>0.70588235294117652</v>
      </c>
      <c r="K58" s="4">
        <f>Data!F53</f>
        <v>1</v>
      </c>
      <c r="L58" s="6">
        <f t="shared" si="5"/>
        <v>5.8823529411764705E-2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0.76470588235294112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5</v>
      </c>
      <c r="C59" s="4">
        <f>Data!C54</f>
        <v>3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0.6</v>
      </c>
      <c r="I59" s="4">
        <f>Data!E54</f>
        <v>2</v>
      </c>
      <c r="J59" s="5">
        <f t="shared" si="4"/>
        <v>0.4</v>
      </c>
      <c r="K59" s="4">
        <f>Data!F54</f>
        <v>1</v>
      </c>
      <c r="L59" s="6">
        <f t="shared" si="5"/>
        <v>0.2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3</v>
      </c>
      <c r="R59" s="6">
        <f t="shared" si="9"/>
        <v>0.6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20</v>
      </c>
      <c r="C60" s="4">
        <f>Data!C55</f>
        <v>17</v>
      </c>
      <c r="D60" s="5">
        <f t="shared" si="0"/>
        <v>0.85</v>
      </c>
      <c r="E60" s="4">
        <f>Data!D55</f>
        <v>0</v>
      </c>
      <c r="F60" s="5">
        <f t="shared" si="1"/>
        <v>0</v>
      </c>
      <c r="G60" s="4">
        <f t="shared" si="2"/>
        <v>17</v>
      </c>
      <c r="H60" s="5">
        <f t="shared" si="3"/>
        <v>0.85</v>
      </c>
      <c r="I60" s="4">
        <f>Data!E55</f>
        <v>13</v>
      </c>
      <c r="J60" s="5">
        <f t="shared" si="4"/>
        <v>0.65</v>
      </c>
      <c r="K60" s="4">
        <f>Data!F55</f>
        <v>2</v>
      </c>
      <c r="L60" s="6">
        <f t="shared" si="5"/>
        <v>0.1</v>
      </c>
      <c r="M60" s="11">
        <f>Data!AR55</f>
        <v>1</v>
      </c>
      <c r="N60" s="15">
        <f t="shared" si="6"/>
        <v>0.05</v>
      </c>
      <c r="O60" s="11">
        <f>Data!AS55</f>
        <v>3</v>
      </c>
      <c r="P60" s="15">
        <f t="shared" si="7"/>
        <v>0.15</v>
      </c>
      <c r="Q60" s="30">
        <f t="shared" si="8"/>
        <v>19</v>
      </c>
      <c r="R60" s="6">
        <f t="shared" si="9"/>
        <v>0.95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40</v>
      </c>
      <c r="C61" s="4">
        <f>Data!C56</f>
        <v>35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35</v>
      </c>
      <c r="H61" s="5">
        <f t="shared" si="3"/>
        <v>0.875</v>
      </c>
      <c r="I61" s="4">
        <f>Data!E56</f>
        <v>26</v>
      </c>
      <c r="J61" s="5">
        <f t="shared" si="4"/>
        <v>0.65</v>
      </c>
      <c r="K61" s="4">
        <f>Data!F56</f>
        <v>3</v>
      </c>
      <c r="L61" s="6">
        <f t="shared" si="5"/>
        <v>7.4999999999999997E-2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29</v>
      </c>
      <c r="R61" s="6">
        <f t="shared" si="9"/>
        <v>0.72499999999999998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25</v>
      </c>
      <c r="C62" s="4">
        <f>Data!C57</f>
        <v>23</v>
      </c>
      <c r="D62" s="5">
        <f t="shared" si="0"/>
        <v>0.92</v>
      </c>
      <c r="E62" s="4">
        <f>Data!D57</f>
        <v>0</v>
      </c>
      <c r="F62" s="5">
        <f t="shared" si="1"/>
        <v>0</v>
      </c>
      <c r="G62" s="4">
        <f t="shared" si="2"/>
        <v>23</v>
      </c>
      <c r="H62" s="5">
        <f t="shared" si="3"/>
        <v>0.92</v>
      </c>
      <c r="I62" s="4">
        <f>Data!E57</f>
        <v>19</v>
      </c>
      <c r="J62" s="5">
        <f t="shared" si="4"/>
        <v>0.76</v>
      </c>
      <c r="K62" s="4">
        <f>Data!F57</f>
        <v>2</v>
      </c>
      <c r="L62" s="6">
        <f t="shared" si="5"/>
        <v>0.08</v>
      </c>
      <c r="M62" s="11">
        <f>Data!AR57</f>
        <v>1</v>
      </c>
      <c r="N62" s="15">
        <f t="shared" si="6"/>
        <v>0.04</v>
      </c>
      <c r="O62" s="11">
        <f>Data!AS57</f>
        <v>0</v>
      </c>
      <c r="P62" s="15">
        <f t="shared" si="7"/>
        <v>0</v>
      </c>
      <c r="Q62" s="30">
        <f t="shared" si="8"/>
        <v>22</v>
      </c>
      <c r="R62" s="6">
        <f t="shared" si="9"/>
        <v>0.88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20</v>
      </c>
      <c r="D63" s="5">
        <f t="shared" si="0"/>
        <v>0.76923076923076927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0.76923076923076927</v>
      </c>
      <c r="I63" s="4">
        <f>Data!E58</f>
        <v>14</v>
      </c>
      <c r="J63" s="5">
        <f t="shared" si="4"/>
        <v>0.53846153846153844</v>
      </c>
      <c r="K63" s="4">
        <f>Data!F58</f>
        <v>4</v>
      </c>
      <c r="L63" s="6">
        <f t="shared" si="5"/>
        <v>0.15384615384615385</v>
      </c>
      <c r="M63" s="11">
        <f>Data!AR58</f>
        <v>1</v>
      </c>
      <c r="N63" s="15">
        <f t="shared" si="6"/>
        <v>3.8461538461538464E-2</v>
      </c>
      <c r="O63" s="11">
        <f>Data!AS58</f>
        <v>0</v>
      </c>
      <c r="P63" s="15">
        <f t="shared" si="7"/>
        <v>0</v>
      </c>
      <c r="Q63" s="30">
        <f t="shared" si="8"/>
        <v>19</v>
      </c>
      <c r="R63" s="6">
        <f t="shared" si="9"/>
        <v>0.73076923076923073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74</v>
      </c>
      <c r="C64" s="4">
        <f>Data!C59</f>
        <v>71</v>
      </c>
      <c r="D64" s="5">
        <f t="shared" si="0"/>
        <v>0.95945945945945943</v>
      </c>
      <c r="E64" s="4">
        <f>Data!D59</f>
        <v>0</v>
      </c>
      <c r="F64" s="5">
        <f t="shared" si="1"/>
        <v>0</v>
      </c>
      <c r="G64" s="4">
        <f t="shared" si="2"/>
        <v>71</v>
      </c>
      <c r="H64" s="5">
        <f t="shared" si="3"/>
        <v>0.95945945945945943</v>
      </c>
      <c r="I64" s="4">
        <f>Data!E59</f>
        <v>56</v>
      </c>
      <c r="J64" s="5">
        <f t="shared" si="4"/>
        <v>0.7567567567567568</v>
      </c>
      <c r="K64" s="4">
        <f>Data!F59</f>
        <v>6</v>
      </c>
      <c r="L64" s="6">
        <f t="shared" si="5"/>
        <v>8.1081081081081086E-2</v>
      </c>
      <c r="M64" s="11">
        <f>Data!AR59</f>
        <v>2</v>
      </c>
      <c r="N64" s="15">
        <f t="shared" si="6"/>
        <v>2.7027027027027029E-2</v>
      </c>
      <c r="O64" s="11">
        <f>Data!AS59</f>
        <v>3</v>
      </c>
      <c r="P64" s="15">
        <f t="shared" si="7"/>
        <v>4.0540540540540543E-2</v>
      </c>
      <c r="Q64" s="30">
        <f t="shared" si="8"/>
        <v>67</v>
      </c>
      <c r="R64" s="6">
        <f t="shared" si="9"/>
        <v>0.90540540540540537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33</v>
      </c>
      <c r="D65" s="5">
        <f t="shared" si="0"/>
        <v>0.61111111111111116</v>
      </c>
      <c r="E65" s="4">
        <f>Data!D60</f>
        <v>0</v>
      </c>
      <c r="F65" s="5">
        <f t="shared" si="1"/>
        <v>0</v>
      </c>
      <c r="G65" s="4">
        <f t="shared" si="2"/>
        <v>33</v>
      </c>
      <c r="H65" s="5">
        <f t="shared" si="3"/>
        <v>0.61111111111111116</v>
      </c>
      <c r="I65" s="4">
        <f>Data!E60</f>
        <v>20</v>
      </c>
      <c r="J65" s="5">
        <f t="shared" si="4"/>
        <v>0.37037037037037035</v>
      </c>
      <c r="K65" s="4">
        <f>Data!F60</f>
        <v>10</v>
      </c>
      <c r="L65" s="6">
        <f t="shared" si="5"/>
        <v>0.18518518518518517</v>
      </c>
      <c r="M65" s="11">
        <f>Data!AR60</f>
        <v>3</v>
      </c>
      <c r="N65" s="15">
        <f t="shared" si="6"/>
        <v>5.5555555555555552E-2</v>
      </c>
      <c r="O65" s="11">
        <f>Data!AS60</f>
        <v>0</v>
      </c>
      <c r="P65" s="15">
        <f t="shared" si="7"/>
        <v>0</v>
      </c>
      <c r="Q65" s="30">
        <f t="shared" si="8"/>
        <v>33</v>
      </c>
      <c r="R65" s="6">
        <f t="shared" si="9"/>
        <v>0.61111111111111116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131</v>
      </c>
      <c r="C67" s="4">
        <f>Data!C62</f>
        <v>103</v>
      </c>
      <c r="D67" s="5">
        <f t="shared" si="0"/>
        <v>0.7862595419847328</v>
      </c>
      <c r="E67" s="4">
        <f>Data!D62</f>
        <v>1</v>
      </c>
      <c r="F67" s="5">
        <f t="shared" si="1"/>
        <v>7.6335877862595417E-3</v>
      </c>
      <c r="G67" s="4">
        <f t="shared" si="2"/>
        <v>104</v>
      </c>
      <c r="H67" s="5">
        <f t="shared" si="3"/>
        <v>0.79389312977099236</v>
      </c>
      <c r="I67" s="4">
        <f>Data!E62</f>
        <v>63</v>
      </c>
      <c r="J67" s="5">
        <f t="shared" si="4"/>
        <v>0.48091603053435117</v>
      </c>
      <c r="K67" s="4">
        <f>Data!F62</f>
        <v>30</v>
      </c>
      <c r="L67" s="6">
        <f t="shared" si="5"/>
        <v>0.22900763358778625</v>
      </c>
      <c r="M67" s="11">
        <f>Data!AR62</f>
        <v>1</v>
      </c>
      <c r="N67" s="15">
        <f t="shared" si="6"/>
        <v>7.6335877862595417E-3</v>
      </c>
      <c r="O67" s="11">
        <f>Data!AS62</f>
        <v>5</v>
      </c>
      <c r="P67" s="15">
        <f t="shared" si="7"/>
        <v>3.8167938931297711E-2</v>
      </c>
      <c r="Q67" s="30">
        <f t="shared" si="8"/>
        <v>99</v>
      </c>
      <c r="R67" s="6">
        <f t="shared" si="9"/>
        <v>0.75572519083969469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83</v>
      </c>
      <c r="C68" s="4">
        <f>Data!C63</f>
        <v>67</v>
      </c>
      <c r="D68" s="5">
        <f t="shared" si="0"/>
        <v>0.80722891566265065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0.80722891566265065</v>
      </c>
      <c r="I68" s="4">
        <f>Data!E63</f>
        <v>45</v>
      </c>
      <c r="J68" s="5">
        <f t="shared" si="4"/>
        <v>0.54216867469879515</v>
      </c>
      <c r="K68" s="4">
        <f>Data!F63</f>
        <v>5</v>
      </c>
      <c r="L68" s="6">
        <f t="shared" si="5"/>
        <v>6.0240963855421686E-2</v>
      </c>
      <c r="M68" s="11">
        <f>Data!AR63</f>
        <v>7</v>
      </c>
      <c r="N68" s="15">
        <f t="shared" si="6"/>
        <v>8.4337349397590355E-2</v>
      </c>
      <c r="O68" s="11">
        <f>Data!AS63</f>
        <v>1</v>
      </c>
      <c r="P68" s="15">
        <f t="shared" si="7"/>
        <v>1.2048192771084338E-2</v>
      </c>
      <c r="Q68" s="30">
        <f t="shared" si="8"/>
        <v>58</v>
      </c>
      <c r="R68" s="6">
        <f t="shared" si="9"/>
        <v>0.6987951807228916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36</v>
      </c>
      <c r="C70" s="4">
        <f>Data!C65</f>
        <v>27</v>
      </c>
      <c r="D70" s="5">
        <f t="shared" si="0"/>
        <v>0.75</v>
      </c>
      <c r="E70" s="4">
        <f>Data!D65</f>
        <v>0</v>
      </c>
      <c r="F70" s="5">
        <f t="shared" si="1"/>
        <v>0</v>
      </c>
      <c r="G70" s="4">
        <f t="shared" si="2"/>
        <v>27</v>
      </c>
      <c r="H70" s="5">
        <f t="shared" si="3"/>
        <v>0.75</v>
      </c>
      <c r="I70" s="4">
        <f>Data!E65</f>
        <v>22</v>
      </c>
      <c r="J70" s="5">
        <f t="shared" si="4"/>
        <v>0.61111111111111116</v>
      </c>
      <c r="K70" s="4">
        <f>Data!F65</f>
        <v>9</v>
      </c>
      <c r="L70" s="6">
        <f t="shared" si="5"/>
        <v>0.25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5.5555555555555552E-2</v>
      </c>
      <c r="Q70" s="30">
        <f t="shared" si="8"/>
        <v>33</v>
      </c>
      <c r="R70" s="6">
        <f t="shared" si="9"/>
        <v>0.91666666666666663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9</v>
      </c>
      <c r="J71" s="5">
        <f t="shared" si="4"/>
        <v>0.75</v>
      </c>
      <c r="K71" s="4">
        <f>Data!F66</f>
        <v>2</v>
      </c>
      <c r="L71" s="6">
        <f t="shared" si="5"/>
        <v>0.16666666666666666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11</v>
      </c>
      <c r="R71" s="6">
        <f t="shared" si="9"/>
        <v>0.91666666666666663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15</v>
      </c>
      <c r="C72" s="4">
        <f>Data!C67</f>
        <v>11</v>
      </c>
      <c r="D72" s="5">
        <f t="shared" ref="D72:D135" si="10">IF(B72=0,0,C72/B72)</f>
        <v>0.73333333333333328</v>
      </c>
      <c r="E72" s="4">
        <f>Data!D67</f>
        <v>1</v>
      </c>
      <c r="F72" s="5">
        <f t="shared" ref="F72:F135" si="11">IF(B72=0,0,E72/B72)</f>
        <v>6.6666666666666666E-2</v>
      </c>
      <c r="G72" s="4">
        <f t="shared" ref="G72:G135" si="12">E72+C72</f>
        <v>12</v>
      </c>
      <c r="H72" s="5">
        <f t="shared" ref="H72:H135" si="13">IF(B72=0,0,G72/B72)</f>
        <v>0.8</v>
      </c>
      <c r="I72" s="4">
        <f>Data!E67</f>
        <v>5</v>
      </c>
      <c r="J72" s="5">
        <f t="shared" ref="J72:J135" si="14">IF(B72=0,0,I72/B72)</f>
        <v>0.33333333333333331</v>
      </c>
      <c r="K72" s="4">
        <f>Data!F67</f>
        <v>7</v>
      </c>
      <c r="L72" s="6">
        <f t="shared" ref="L72:L135" si="15">IF(B72=0,0,K72/B72)</f>
        <v>0.46666666666666667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12</v>
      </c>
      <c r="R72" s="6">
        <f t="shared" ref="R72:R135" si="19">IF(B72=0,0,Q72/B72)</f>
        <v>0.8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6</v>
      </c>
      <c r="C74" s="4">
        <f>Data!C69</f>
        <v>4</v>
      </c>
      <c r="D74" s="5">
        <f t="shared" si="10"/>
        <v>0.66666666666666663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0.66666666666666663</v>
      </c>
      <c r="I74" s="4">
        <f>Data!E69</f>
        <v>3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4</v>
      </c>
      <c r="J75" s="5">
        <f t="shared" si="14"/>
        <v>0.66666666666666663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4</v>
      </c>
      <c r="R75" s="6">
        <f t="shared" si="19"/>
        <v>0.66666666666666663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2</v>
      </c>
      <c r="D76" s="5">
        <f t="shared" si="10"/>
        <v>0.66666666666666663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0.66666666666666663</v>
      </c>
      <c r="I76" s="4">
        <f>Data!E71</f>
        <v>1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58</v>
      </c>
      <c r="C77" s="4">
        <f>Data!C72</f>
        <v>47</v>
      </c>
      <c r="D77" s="5">
        <f t="shared" si="10"/>
        <v>0.81034482758620685</v>
      </c>
      <c r="E77" s="4">
        <f>Data!D72</f>
        <v>1</v>
      </c>
      <c r="F77" s="5">
        <f t="shared" si="11"/>
        <v>1.7241379310344827E-2</v>
      </c>
      <c r="G77" s="4">
        <f t="shared" si="12"/>
        <v>48</v>
      </c>
      <c r="H77" s="5">
        <f t="shared" si="13"/>
        <v>0.82758620689655171</v>
      </c>
      <c r="I77" s="4">
        <f>Data!E72</f>
        <v>34</v>
      </c>
      <c r="J77" s="5">
        <f t="shared" si="14"/>
        <v>0.58620689655172409</v>
      </c>
      <c r="K77" s="4">
        <f>Data!F72</f>
        <v>9</v>
      </c>
      <c r="L77" s="6">
        <f t="shared" si="15"/>
        <v>0.15517241379310345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1.7241379310344827E-2</v>
      </c>
      <c r="Q77" s="30">
        <f t="shared" si="18"/>
        <v>44</v>
      </c>
      <c r="R77" s="6">
        <f t="shared" si="19"/>
        <v>0.75862068965517238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26</v>
      </c>
      <c r="D79" s="5">
        <f t="shared" si="10"/>
        <v>0.56521739130434778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0.56521739130434778</v>
      </c>
      <c r="I79" s="4">
        <f>Data!E74</f>
        <v>15</v>
      </c>
      <c r="J79" s="5">
        <f t="shared" si="14"/>
        <v>0.32608695652173914</v>
      </c>
      <c r="K79" s="4">
        <f>Data!F74</f>
        <v>13</v>
      </c>
      <c r="L79" s="6">
        <f t="shared" si="15"/>
        <v>0.28260869565217389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2.1739130434782608E-2</v>
      </c>
      <c r="Q79" s="30">
        <f t="shared" si="18"/>
        <v>29</v>
      </c>
      <c r="R79" s="6">
        <f t="shared" si="19"/>
        <v>0.63043478260869568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17</v>
      </c>
      <c r="C80" s="4">
        <f>Data!C75</f>
        <v>14</v>
      </c>
      <c r="D80" s="5">
        <f t="shared" si="10"/>
        <v>0.82352941176470584</v>
      </c>
      <c r="E80" s="4">
        <f>Data!D75</f>
        <v>0</v>
      </c>
      <c r="F80" s="5">
        <f t="shared" si="11"/>
        <v>0</v>
      </c>
      <c r="G80" s="4">
        <f t="shared" si="12"/>
        <v>14</v>
      </c>
      <c r="H80" s="5">
        <f t="shared" si="13"/>
        <v>0.82352941176470584</v>
      </c>
      <c r="I80" s="4">
        <f>Data!E75</f>
        <v>10</v>
      </c>
      <c r="J80" s="5">
        <f t="shared" si="14"/>
        <v>0.58823529411764708</v>
      </c>
      <c r="K80" s="4">
        <f>Data!F75</f>
        <v>1</v>
      </c>
      <c r="L80" s="6">
        <f t="shared" si="15"/>
        <v>5.8823529411764705E-2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11</v>
      </c>
      <c r="R80" s="6">
        <f t="shared" si="19"/>
        <v>0.6470588235294118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4</v>
      </c>
      <c r="C81" s="4">
        <f>Data!C76</f>
        <v>2</v>
      </c>
      <c r="D81" s="5">
        <f t="shared" si="10"/>
        <v>0.5</v>
      </c>
      <c r="E81" s="4">
        <f>Data!D76</f>
        <v>0</v>
      </c>
      <c r="F81" s="5">
        <f t="shared" si="11"/>
        <v>0</v>
      </c>
      <c r="G81" s="4">
        <f t="shared" si="12"/>
        <v>2</v>
      </c>
      <c r="H81" s="5">
        <f t="shared" si="13"/>
        <v>0.5</v>
      </c>
      <c r="I81" s="4">
        <f>Data!E76</f>
        <v>1</v>
      </c>
      <c r="J81" s="5">
        <f t="shared" si="14"/>
        <v>0.25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0.25</v>
      </c>
      <c r="Q81" s="30">
        <f t="shared" si="18"/>
        <v>2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190</v>
      </c>
      <c r="C82" s="4">
        <f>Data!C77</f>
        <v>149</v>
      </c>
      <c r="D82" s="5">
        <f t="shared" si="10"/>
        <v>0.78421052631578947</v>
      </c>
      <c r="E82" s="4">
        <f>Data!D77</f>
        <v>2</v>
      </c>
      <c r="F82" s="5">
        <f t="shared" si="11"/>
        <v>1.0526315789473684E-2</v>
      </c>
      <c r="G82" s="4">
        <f t="shared" si="12"/>
        <v>151</v>
      </c>
      <c r="H82" s="5">
        <f t="shared" si="13"/>
        <v>0.79473684210526319</v>
      </c>
      <c r="I82" s="4">
        <f>Data!E77</f>
        <v>96</v>
      </c>
      <c r="J82" s="5">
        <f t="shared" si="14"/>
        <v>0.50526315789473686</v>
      </c>
      <c r="K82" s="4">
        <f>Data!F77</f>
        <v>50</v>
      </c>
      <c r="L82" s="6">
        <f t="shared" si="15"/>
        <v>0.26315789473684209</v>
      </c>
      <c r="M82" s="11">
        <f>Data!AR77</f>
        <v>1</v>
      </c>
      <c r="N82" s="15">
        <f t="shared" si="16"/>
        <v>5.263157894736842E-3</v>
      </c>
      <c r="O82" s="11">
        <f>Data!AS77</f>
        <v>5</v>
      </c>
      <c r="P82" s="15">
        <f t="shared" si="17"/>
        <v>2.6315789473684209E-2</v>
      </c>
      <c r="Q82" s="30">
        <f t="shared" si="18"/>
        <v>152</v>
      </c>
      <c r="R82" s="6">
        <f t="shared" si="19"/>
        <v>0.8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21</v>
      </c>
      <c r="C83" s="4">
        <f>Data!C78</f>
        <v>15</v>
      </c>
      <c r="D83" s="5">
        <f t="shared" si="10"/>
        <v>0.7142857142857143</v>
      </c>
      <c r="E83" s="4">
        <f>Data!D78</f>
        <v>0</v>
      </c>
      <c r="F83" s="5">
        <f t="shared" si="11"/>
        <v>0</v>
      </c>
      <c r="G83" s="4">
        <f t="shared" si="12"/>
        <v>15</v>
      </c>
      <c r="H83" s="5">
        <f t="shared" si="13"/>
        <v>0.7142857142857143</v>
      </c>
      <c r="I83" s="4">
        <f>Data!E78</f>
        <v>9</v>
      </c>
      <c r="J83" s="5">
        <f t="shared" si="14"/>
        <v>0.42857142857142855</v>
      </c>
      <c r="K83" s="4">
        <f>Data!F78</f>
        <v>4</v>
      </c>
      <c r="L83" s="6">
        <f t="shared" si="15"/>
        <v>0.19047619047619047</v>
      </c>
      <c r="M83" s="11">
        <f>Data!AR78</f>
        <v>1</v>
      </c>
      <c r="N83" s="15">
        <f t="shared" si="16"/>
        <v>4.7619047619047616E-2</v>
      </c>
      <c r="O83" s="11">
        <f>Data!AS78</f>
        <v>0</v>
      </c>
      <c r="P83" s="15">
        <f t="shared" si="17"/>
        <v>0</v>
      </c>
      <c r="Q83" s="30">
        <f t="shared" si="18"/>
        <v>14</v>
      </c>
      <c r="R83" s="6">
        <f t="shared" si="19"/>
        <v>0.66666666666666663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11</v>
      </c>
      <c r="J84" s="5">
        <f t="shared" si="14"/>
        <v>0.84615384615384615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12</v>
      </c>
      <c r="J85" s="5">
        <f t="shared" si="14"/>
        <v>0.75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13</v>
      </c>
      <c r="R85" s="6">
        <f t="shared" si="19"/>
        <v>0.8125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6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13</v>
      </c>
      <c r="C88" s="4">
        <f>Data!C83</f>
        <v>9</v>
      </c>
      <c r="D88" s="5">
        <f t="shared" si="10"/>
        <v>0.69230769230769229</v>
      </c>
      <c r="E88" s="4">
        <f>Data!D83</f>
        <v>0</v>
      </c>
      <c r="F88" s="5">
        <f t="shared" si="11"/>
        <v>0</v>
      </c>
      <c r="G88" s="4">
        <f t="shared" si="12"/>
        <v>9</v>
      </c>
      <c r="H88" s="5">
        <f t="shared" si="13"/>
        <v>0.69230769230769229</v>
      </c>
      <c r="I88" s="4">
        <f>Data!E83</f>
        <v>8</v>
      </c>
      <c r="J88" s="5">
        <f t="shared" si="14"/>
        <v>0.61538461538461542</v>
      </c>
      <c r="K88" s="4">
        <f>Data!F83</f>
        <v>1</v>
      </c>
      <c r="L88" s="6">
        <f t="shared" si="15"/>
        <v>7.6923076923076927E-2</v>
      </c>
      <c r="M88" s="11">
        <f>Data!AR83</f>
        <v>1</v>
      </c>
      <c r="N88" s="15">
        <f t="shared" si="16"/>
        <v>7.6923076923076927E-2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0.76923076923076927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31</v>
      </c>
      <c r="C90" s="4">
        <f>Data!C85</f>
        <v>27</v>
      </c>
      <c r="D90" s="5">
        <f t="shared" si="10"/>
        <v>0.87096774193548387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0.87096774193548387</v>
      </c>
      <c r="I90" s="4">
        <f>Data!E85</f>
        <v>16</v>
      </c>
      <c r="J90" s="5">
        <f t="shared" si="14"/>
        <v>0.5161290322580645</v>
      </c>
      <c r="K90" s="4">
        <f>Data!F85</f>
        <v>5</v>
      </c>
      <c r="L90" s="6">
        <f t="shared" si="15"/>
        <v>0.16129032258064516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6.4516129032258063E-2</v>
      </c>
      <c r="Q90" s="30">
        <f t="shared" si="18"/>
        <v>23</v>
      </c>
      <c r="R90" s="6">
        <f t="shared" si="19"/>
        <v>0.74193548387096775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23</v>
      </c>
      <c r="C91" s="4">
        <f>Data!C86</f>
        <v>21</v>
      </c>
      <c r="D91" s="5">
        <f t="shared" si="10"/>
        <v>0.91304347826086951</v>
      </c>
      <c r="E91" s="4">
        <f>Data!D86</f>
        <v>0</v>
      </c>
      <c r="F91" s="5">
        <f t="shared" si="11"/>
        <v>0</v>
      </c>
      <c r="G91" s="4">
        <f t="shared" si="12"/>
        <v>21</v>
      </c>
      <c r="H91" s="5">
        <f t="shared" si="13"/>
        <v>0.91304347826086951</v>
      </c>
      <c r="I91" s="4">
        <f>Data!E86</f>
        <v>17</v>
      </c>
      <c r="J91" s="5">
        <f t="shared" si="14"/>
        <v>0.73913043478260865</v>
      </c>
      <c r="K91" s="4">
        <f>Data!F86</f>
        <v>1</v>
      </c>
      <c r="L91" s="6">
        <f t="shared" si="15"/>
        <v>4.3478260869565216E-2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18</v>
      </c>
      <c r="R91" s="6">
        <f t="shared" si="19"/>
        <v>0.78260869565217395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2</v>
      </c>
      <c r="D92" s="5">
        <f t="shared" si="10"/>
        <v>1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1</v>
      </c>
      <c r="I92" s="4">
        <f>Data!E87</f>
        <v>1</v>
      </c>
      <c r="J92" s="5">
        <f t="shared" si="14"/>
        <v>0.5</v>
      </c>
      <c r="K92" s="4">
        <f>Data!F87</f>
        <v>1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101</v>
      </c>
      <c r="C93" s="4">
        <f>Data!C88</f>
        <v>81</v>
      </c>
      <c r="D93" s="5">
        <f t="shared" si="10"/>
        <v>0.80198019801980203</v>
      </c>
      <c r="E93" s="4">
        <f>Data!D88</f>
        <v>0</v>
      </c>
      <c r="F93" s="5">
        <f t="shared" si="11"/>
        <v>0</v>
      </c>
      <c r="G93" s="4">
        <f t="shared" si="12"/>
        <v>81</v>
      </c>
      <c r="H93" s="5">
        <f t="shared" si="13"/>
        <v>0.80198019801980203</v>
      </c>
      <c r="I93" s="4">
        <f>Data!E88</f>
        <v>61</v>
      </c>
      <c r="J93" s="5">
        <f t="shared" si="14"/>
        <v>0.60396039603960394</v>
      </c>
      <c r="K93" s="4">
        <f>Data!F88</f>
        <v>5</v>
      </c>
      <c r="L93" s="6">
        <f t="shared" si="15"/>
        <v>4.9504950495049507E-2</v>
      </c>
      <c r="M93" s="11">
        <f>Data!AR88</f>
        <v>1</v>
      </c>
      <c r="N93" s="15">
        <f t="shared" si="16"/>
        <v>9.9009900990099011E-3</v>
      </c>
      <c r="O93" s="11">
        <f>Data!AS88</f>
        <v>4</v>
      </c>
      <c r="P93" s="15">
        <f t="shared" si="17"/>
        <v>3.9603960396039604E-2</v>
      </c>
      <c r="Q93" s="30">
        <f t="shared" si="18"/>
        <v>71</v>
      </c>
      <c r="R93" s="6">
        <f t="shared" si="19"/>
        <v>0.70297029702970293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211</v>
      </c>
      <c r="C94" s="4">
        <f>Data!C89</f>
        <v>170</v>
      </c>
      <c r="D94" s="5">
        <f t="shared" si="10"/>
        <v>0.80568720379146919</v>
      </c>
      <c r="E94" s="4">
        <f>Data!D89</f>
        <v>4</v>
      </c>
      <c r="F94" s="5">
        <f t="shared" si="11"/>
        <v>1.8957345971563982E-2</v>
      </c>
      <c r="G94" s="4">
        <f t="shared" si="12"/>
        <v>174</v>
      </c>
      <c r="H94" s="5">
        <f t="shared" si="13"/>
        <v>0.82464454976303314</v>
      </c>
      <c r="I94" s="4">
        <f>Data!E89</f>
        <v>152</v>
      </c>
      <c r="J94" s="5">
        <f t="shared" si="14"/>
        <v>0.72037914691943128</v>
      </c>
      <c r="K94" s="4">
        <f>Data!F89</f>
        <v>15</v>
      </c>
      <c r="L94" s="6">
        <f t="shared" si="15"/>
        <v>7.1090047393364927E-2</v>
      </c>
      <c r="M94" s="11">
        <f>Data!AR89</f>
        <v>1</v>
      </c>
      <c r="N94" s="15">
        <f t="shared" si="16"/>
        <v>4.7393364928909956E-3</v>
      </c>
      <c r="O94" s="11">
        <f>Data!AS89</f>
        <v>5</v>
      </c>
      <c r="P94" s="15">
        <f t="shared" si="17"/>
        <v>2.3696682464454975E-2</v>
      </c>
      <c r="Q94" s="30">
        <f t="shared" si="18"/>
        <v>173</v>
      </c>
      <c r="R94" s="6">
        <f t="shared" si="19"/>
        <v>0.81990521327014221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5</v>
      </c>
      <c r="D95" s="5">
        <f t="shared" si="10"/>
        <v>0.7142857142857143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0.7142857142857143</v>
      </c>
      <c r="I95" s="4">
        <f>Data!E90</f>
        <v>4</v>
      </c>
      <c r="J95" s="5">
        <f t="shared" si="14"/>
        <v>0.5714285714285714</v>
      </c>
      <c r="K95" s="4">
        <f>Data!F90</f>
        <v>2</v>
      </c>
      <c r="L95" s="6">
        <f t="shared" si="15"/>
        <v>0.2857142857142857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0.8571428571428571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1</v>
      </c>
      <c r="N96" s="15">
        <f t="shared" si="16"/>
        <v>1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6</v>
      </c>
      <c r="J97" s="5">
        <f t="shared" si="14"/>
        <v>0.75</v>
      </c>
      <c r="K97" s="4">
        <f>Data!F92</f>
        <v>1</v>
      </c>
      <c r="L97" s="6">
        <f t="shared" si="15"/>
        <v>0.125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0.875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18</v>
      </c>
      <c r="C98" s="4">
        <f>Data!C93</f>
        <v>14</v>
      </c>
      <c r="D98" s="5">
        <f t="shared" si="10"/>
        <v>0.77777777777777779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0.77777777777777779</v>
      </c>
      <c r="I98" s="4">
        <f>Data!E93</f>
        <v>10</v>
      </c>
      <c r="J98" s="5">
        <f t="shared" si="14"/>
        <v>0.55555555555555558</v>
      </c>
      <c r="K98" s="4">
        <f>Data!F93</f>
        <v>0</v>
      </c>
      <c r="L98" s="6">
        <f t="shared" si="15"/>
        <v>0</v>
      </c>
      <c r="M98" s="11">
        <f>Data!AR93</f>
        <v>1</v>
      </c>
      <c r="N98" s="15">
        <f t="shared" si="16"/>
        <v>5.5555555555555552E-2</v>
      </c>
      <c r="O98" s="11">
        <f>Data!AS93</f>
        <v>2</v>
      </c>
      <c r="P98" s="15">
        <f t="shared" si="17"/>
        <v>0.1111111111111111</v>
      </c>
      <c r="Q98" s="30">
        <f t="shared" si="18"/>
        <v>13</v>
      </c>
      <c r="R98" s="6">
        <f t="shared" si="19"/>
        <v>0.72222222222222221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42</v>
      </c>
      <c r="C99" s="4">
        <f>Data!C94</f>
        <v>31</v>
      </c>
      <c r="D99" s="5">
        <f t="shared" si="10"/>
        <v>0.73809523809523814</v>
      </c>
      <c r="E99" s="4">
        <f>Data!D94</f>
        <v>0</v>
      </c>
      <c r="F99" s="5">
        <f t="shared" si="11"/>
        <v>0</v>
      </c>
      <c r="G99" s="4">
        <f t="shared" si="12"/>
        <v>31</v>
      </c>
      <c r="H99" s="5">
        <f t="shared" si="13"/>
        <v>0.73809523809523814</v>
      </c>
      <c r="I99" s="4">
        <f>Data!E94</f>
        <v>20</v>
      </c>
      <c r="J99" s="5">
        <f t="shared" si="14"/>
        <v>0.47619047619047616</v>
      </c>
      <c r="K99" s="4">
        <f>Data!F94</f>
        <v>3</v>
      </c>
      <c r="L99" s="6">
        <f t="shared" si="15"/>
        <v>7.1428571428571425E-2</v>
      </c>
      <c r="M99" s="11">
        <f>Data!AR94</f>
        <v>0</v>
      </c>
      <c r="N99" s="15">
        <f t="shared" si="16"/>
        <v>0</v>
      </c>
      <c r="O99" s="11">
        <f>Data!AS94</f>
        <v>5</v>
      </c>
      <c r="P99" s="15">
        <f t="shared" si="17"/>
        <v>0.11904761904761904</v>
      </c>
      <c r="Q99" s="30">
        <f t="shared" si="18"/>
        <v>28</v>
      </c>
      <c r="R99" s="6">
        <f t="shared" si="19"/>
        <v>0.66666666666666663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35</v>
      </c>
      <c r="C100" s="4">
        <f>Data!C95</f>
        <v>26</v>
      </c>
      <c r="D100" s="5">
        <f t="shared" si="10"/>
        <v>0.74285714285714288</v>
      </c>
      <c r="E100" s="4">
        <f>Data!D95</f>
        <v>0</v>
      </c>
      <c r="F100" s="5">
        <f t="shared" si="11"/>
        <v>0</v>
      </c>
      <c r="G100" s="4">
        <f t="shared" si="12"/>
        <v>26</v>
      </c>
      <c r="H100" s="5">
        <f t="shared" si="13"/>
        <v>0.74285714285714288</v>
      </c>
      <c r="I100" s="4">
        <f>Data!E95</f>
        <v>24</v>
      </c>
      <c r="J100" s="5">
        <f t="shared" si="14"/>
        <v>0.68571428571428572</v>
      </c>
      <c r="K100" s="4">
        <f>Data!F95</f>
        <v>3</v>
      </c>
      <c r="L100" s="6">
        <f t="shared" si="15"/>
        <v>8.5714285714285715E-2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27</v>
      </c>
      <c r="R100" s="6">
        <f t="shared" si="19"/>
        <v>0.77142857142857146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25</v>
      </c>
      <c r="C101" s="4">
        <f>Data!C96</f>
        <v>22</v>
      </c>
      <c r="D101" s="5">
        <f t="shared" si="10"/>
        <v>0.88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0.88</v>
      </c>
      <c r="I101" s="4">
        <f>Data!E96</f>
        <v>19</v>
      </c>
      <c r="J101" s="5">
        <f t="shared" si="14"/>
        <v>0.76</v>
      </c>
      <c r="K101" s="4">
        <f>Data!F96</f>
        <v>1</v>
      </c>
      <c r="L101" s="6">
        <f t="shared" si="15"/>
        <v>0.04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0.04</v>
      </c>
      <c r="Q101" s="30">
        <f t="shared" si="18"/>
        <v>21</v>
      </c>
      <c r="R101" s="6">
        <f t="shared" si="19"/>
        <v>0.84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14</v>
      </c>
      <c r="C102" s="4">
        <f>Data!C97</f>
        <v>9</v>
      </c>
      <c r="D102" s="5">
        <f t="shared" si="10"/>
        <v>0.6428571428571429</v>
      </c>
      <c r="E102" s="4">
        <f>Data!D97</f>
        <v>0</v>
      </c>
      <c r="F102" s="5">
        <f t="shared" si="11"/>
        <v>0</v>
      </c>
      <c r="G102" s="4">
        <f t="shared" si="12"/>
        <v>9</v>
      </c>
      <c r="H102" s="5">
        <f t="shared" si="13"/>
        <v>0.6428571428571429</v>
      </c>
      <c r="I102" s="4">
        <f>Data!E97</f>
        <v>9</v>
      </c>
      <c r="J102" s="5">
        <f t="shared" si="14"/>
        <v>0.6428571428571429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9</v>
      </c>
      <c r="R102" s="6">
        <f t="shared" si="19"/>
        <v>0.6428571428571429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49</v>
      </c>
      <c r="C103" s="4">
        <f>Data!C98</f>
        <v>42</v>
      </c>
      <c r="D103" s="5">
        <f t="shared" si="10"/>
        <v>0.8571428571428571</v>
      </c>
      <c r="E103" s="4">
        <f>Data!D98</f>
        <v>0</v>
      </c>
      <c r="F103" s="5">
        <f t="shared" si="11"/>
        <v>0</v>
      </c>
      <c r="G103" s="4">
        <f t="shared" si="12"/>
        <v>42</v>
      </c>
      <c r="H103" s="5">
        <f t="shared" si="13"/>
        <v>0.8571428571428571</v>
      </c>
      <c r="I103" s="4">
        <f>Data!E98</f>
        <v>33</v>
      </c>
      <c r="J103" s="5">
        <f t="shared" si="14"/>
        <v>0.67346938775510201</v>
      </c>
      <c r="K103" s="4">
        <f>Data!F98</f>
        <v>1</v>
      </c>
      <c r="L103" s="6">
        <f t="shared" si="15"/>
        <v>2.0408163265306121E-2</v>
      </c>
      <c r="M103" s="11">
        <f>Data!AR98</f>
        <v>0</v>
      </c>
      <c r="N103" s="15">
        <f t="shared" si="16"/>
        <v>0</v>
      </c>
      <c r="O103" s="11">
        <f>Data!AS98</f>
        <v>1</v>
      </c>
      <c r="P103" s="15">
        <f t="shared" si="17"/>
        <v>2.0408163265306121E-2</v>
      </c>
      <c r="Q103" s="30">
        <f t="shared" si="18"/>
        <v>35</v>
      </c>
      <c r="R103" s="6">
        <f t="shared" si="19"/>
        <v>0.7142857142857143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32</v>
      </c>
      <c r="C105" s="4">
        <f>Data!C100</f>
        <v>25</v>
      </c>
      <c r="D105" s="5">
        <f t="shared" si="10"/>
        <v>0.78125</v>
      </c>
      <c r="E105" s="4">
        <f>Data!D100</f>
        <v>0</v>
      </c>
      <c r="F105" s="5">
        <f t="shared" si="11"/>
        <v>0</v>
      </c>
      <c r="G105" s="4">
        <f t="shared" si="12"/>
        <v>25</v>
      </c>
      <c r="H105" s="5">
        <f t="shared" si="13"/>
        <v>0.78125</v>
      </c>
      <c r="I105" s="4">
        <f>Data!E100</f>
        <v>11</v>
      </c>
      <c r="J105" s="5">
        <f t="shared" si="14"/>
        <v>0.34375</v>
      </c>
      <c r="K105" s="4">
        <f>Data!F100</f>
        <v>2</v>
      </c>
      <c r="L105" s="6">
        <f t="shared" si="15"/>
        <v>6.25E-2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3.125E-2</v>
      </c>
      <c r="Q105" s="30">
        <f t="shared" si="18"/>
        <v>14</v>
      </c>
      <c r="R105" s="6">
        <f t="shared" si="19"/>
        <v>0.4375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3</v>
      </c>
      <c r="J106" s="5">
        <f t="shared" si="14"/>
        <v>0.375</v>
      </c>
      <c r="K106" s="4">
        <f>Data!F101</f>
        <v>2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5</v>
      </c>
      <c r="R106" s="6">
        <f t="shared" si="19"/>
        <v>0.625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4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4</v>
      </c>
      <c r="H107" s="5">
        <f t="shared" si="13"/>
        <v>0.66666666666666663</v>
      </c>
      <c r="I107" s="4">
        <f>Data!E102</f>
        <v>2</v>
      </c>
      <c r="J107" s="5">
        <f t="shared" si="14"/>
        <v>0.33333333333333331</v>
      </c>
      <c r="K107" s="4">
        <f>Data!F102</f>
        <v>0</v>
      </c>
      <c r="L107" s="6">
        <f t="shared" si="15"/>
        <v>0</v>
      </c>
      <c r="M107" s="11">
        <f>Data!AR102</f>
        <v>2</v>
      </c>
      <c r="N107" s="15">
        <f t="shared" si="16"/>
        <v>0.33333333333333331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8</v>
      </c>
      <c r="J108" s="5">
        <f t="shared" si="14"/>
        <v>0.88888888888888884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0.88888888888888884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90</v>
      </c>
      <c r="C109" s="4">
        <f>Data!C104</f>
        <v>53</v>
      </c>
      <c r="D109" s="5">
        <f t="shared" si="10"/>
        <v>0.58888888888888891</v>
      </c>
      <c r="E109" s="4">
        <f>Data!D104</f>
        <v>0</v>
      </c>
      <c r="F109" s="5">
        <f t="shared" si="11"/>
        <v>0</v>
      </c>
      <c r="G109" s="4">
        <f t="shared" si="12"/>
        <v>53</v>
      </c>
      <c r="H109" s="5">
        <f t="shared" si="13"/>
        <v>0.58888888888888891</v>
      </c>
      <c r="I109" s="4">
        <f>Data!E104</f>
        <v>46</v>
      </c>
      <c r="J109" s="5">
        <f t="shared" si="14"/>
        <v>0.51111111111111107</v>
      </c>
      <c r="K109" s="4">
        <f>Data!F104</f>
        <v>3</v>
      </c>
      <c r="L109" s="6">
        <f t="shared" si="15"/>
        <v>3.3333333333333333E-2</v>
      </c>
      <c r="M109" s="11">
        <f>Data!AR104</f>
        <v>1</v>
      </c>
      <c r="N109" s="15">
        <f t="shared" si="16"/>
        <v>1.1111111111111112E-2</v>
      </c>
      <c r="O109" s="11">
        <f>Data!AS104</f>
        <v>0</v>
      </c>
      <c r="P109" s="15">
        <f t="shared" si="17"/>
        <v>0</v>
      </c>
      <c r="Q109" s="30">
        <f t="shared" si="18"/>
        <v>50</v>
      </c>
      <c r="R109" s="6">
        <f t="shared" si="19"/>
        <v>0.55555555555555558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38</v>
      </c>
      <c r="C110" s="4">
        <f>Data!C105</f>
        <v>34</v>
      </c>
      <c r="D110" s="5">
        <f t="shared" si="10"/>
        <v>0.89473684210526316</v>
      </c>
      <c r="E110" s="4">
        <f>Data!D105</f>
        <v>0</v>
      </c>
      <c r="F110" s="5">
        <f t="shared" si="11"/>
        <v>0</v>
      </c>
      <c r="G110" s="4">
        <f t="shared" si="12"/>
        <v>34</v>
      </c>
      <c r="H110" s="5">
        <f t="shared" si="13"/>
        <v>0.89473684210526316</v>
      </c>
      <c r="I110" s="4">
        <f>Data!E105</f>
        <v>22</v>
      </c>
      <c r="J110" s="5">
        <f t="shared" si="14"/>
        <v>0.57894736842105265</v>
      </c>
      <c r="K110" s="4">
        <f>Data!F105</f>
        <v>4</v>
      </c>
      <c r="L110" s="6">
        <f t="shared" si="15"/>
        <v>0.10526315789473684</v>
      </c>
      <c r="M110" s="11">
        <f>Data!AR105</f>
        <v>5</v>
      </c>
      <c r="N110" s="15">
        <f t="shared" si="16"/>
        <v>0.13157894736842105</v>
      </c>
      <c r="O110" s="11">
        <f>Data!AS105</f>
        <v>0</v>
      </c>
      <c r="P110" s="15">
        <f t="shared" si="17"/>
        <v>0</v>
      </c>
      <c r="Q110" s="30">
        <f t="shared" si="18"/>
        <v>31</v>
      </c>
      <c r="R110" s="6">
        <f t="shared" si="19"/>
        <v>0.81578947368421051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12</v>
      </c>
      <c r="J111" s="5">
        <f t="shared" si="14"/>
        <v>0.70588235294117652</v>
      </c>
      <c r="K111" s="4">
        <f>Data!F106</f>
        <v>2</v>
      </c>
      <c r="L111" s="6">
        <f t="shared" si="15"/>
        <v>0.11764705882352941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14</v>
      </c>
      <c r="R111" s="6">
        <f t="shared" si="19"/>
        <v>0.82352941176470584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205</v>
      </c>
      <c r="C113" s="4">
        <f>Data!C108</f>
        <v>118</v>
      </c>
      <c r="D113" s="5">
        <f t="shared" si="10"/>
        <v>0.57560975609756093</v>
      </c>
      <c r="E113" s="4">
        <f>Data!D108</f>
        <v>7</v>
      </c>
      <c r="F113" s="5">
        <f t="shared" si="11"/>
        <v>3.4146341463414637E-2</v>
      </c>
      <c r="G113" s="4">
        <f t="shared" si="12"/>
        <v>125</v>
      </c>
      <c r="H113" s="5">
        <f t="shared" si="13"/>
        <v>0.6097560975609756</v>
      </c>
      <c r="I113" s="4">
        <f>Data!E108</f>
        <v>109</v>
      </c>
      <c r="J113" s="5">
        <f t="shared" si="14"/>
        <v>0.53170731707317076</v>
      </c>
      <c r="K113" s="4">
        <f>Data!F108</f>
        <v>15</v>
      </c>
      <c r="L113" s="6">
        <f t="shared" si="15"/>
        <v>7.3170731707317069E-2</v>
      </c>
      <c r="M113" s="11">
        <f>Data!AR108</f>
        <v>6</v>
      </c>
      <c r="N113" s="15">
        <f t="shared" si="16"/>
        <v>2.9268292682926831E-2</v>
      </c>
      <c r="O113" s="11">
        <f>Data!AS108</f>
        <v>3</v>
      </c>
      <c r="P113" s="15">
        <f t="shared" si="17"/>
        <v>1.4634146341463415E-2</v>
      </c>
      <c r="Q113" s="30">
        <f t="shared" si="18"/>
        <v>133</v>
      </c>
      <c r="R113" s="6">
        <f t="shared" si="19"/>
        <v>0.64878048780487807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266</v>
      </c>
      <c r="C115" s="4">
        <f>Data!C110</f>
        <v>192</v>
      </c>
      <c r="D115" s="5">
        <f t="shared" si="10"/>
        <v>0.72180451127819545</v>
      </c>
      <c r="E115" s="4">
        <f>Data!D110</f>
        <v>1</v>
      </c>
      <c r="F115" s="5">
        <f t="shared" si="11"/>
        <v>3.7593984962406013E-3</v>
      </c>
      <c r="G115" s="4">
        <f t="shared" si="12"/>
        <v>193</v>
      </c>
      <c r="H115" s="5">
        <f t="shared" si="13"/>
        <v>0.72556390977443608</v>
      </c>
      <c r="I115" s="4">
        <f>Data!E110</f>
        <v>175</v>
      </c>
      <c r="J115" s="5">
        <f t="shared" si="14"/>
        <v>0.65789473684210531</v>
      </c>
      <c r="K115" s="4">
        <f>Data!F110</f>
        <v>25</v>
      </c>
      <c r="L115" s="6">
        <f t="shared" si="15"/>
        <v>9.3984962406015032E-2</v>
      </c>
      <c r="M115" s="11">
        <f>Data!AR110</f>
        <v>10</v>
      </c>
      <c r="N115" s="15">
        <f t="shared" si="16"/>
        <v>3.7593984962406013E-2</v>
      </c>
      <c r="O115" s="11">
        <f>Data!AS110</f>
        <v>7</v>
      </c>
      <c r="P115" s="15">
        <f t="shared" si="17"/>
        <v>2.6315789473684209E-2</v>
      </c>
      <c r="Q115" s="30">
        <f t="shared" si="18"/>
        <v>217</v>
      </c>
      <c r="R115" s="6">
        <f t="shared" si="19"/>
        <v>0.81578947368421051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81</v>
      </c>
      <c r="D116" s="5">
        <f t="shared" si="10"/>
        <v>0.70434782608695656</v>
      </c>
      <c r="E116" s="4">
        <f>Data!D111</f>
        <v>0</v>
      </c>
      <c r="F116" s="5">
        <f t="shared" si="11"/>
        <v>0</v>
      </c>
      <c r="G116" s="4">
        <f t="shared" si="12"/>
        <v>81</v>
      </c>
      <c r="H116" s="5">
        <f t="shared" si="13"/>
        <v>0.70434782608695656</v>
      </c>
      <c r="I116" s="4">
        <f>Data!E111</f>
        <v>61</v>
      </c>
      <c r="J116" s="5">
        <f t="shared" si="14"/>
        <v>0.5304347826086957</v>
      </c>
      <c r="K116" s="4">
        <f>Data!F111</f>
        <v>14</v>
      </c>
      <c r="L116" s="6">
        <f t="shared" si="15"/>
        <v>0.12173913043478261</v>
      </c>
      <c r="M116" s="11">
        <f>Data!AR111</f>
        <v>3</v>
      </c>
      <c r="N116" s="15">
        <f t="shared" si="16"/>
        <v>2.6086956521739129E-2</v>
      </c>
      <c r="O116" s="11">
        <f>Data!AS111</f>
        <v>3</v>
      </c>
      <c r="P116" s="15">
        <f t="shared" si="17"/>
        <v>2.6086956521739129E-2</v>
      </c>
      <c r="Q116" s="30">
        <f t="shared" si="18"/>
        <v>81</v>
      </c>
      <c r="R116" s="6">
        <f t="shared" si="19"/>
        <v>0.70434782608695656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13</v>
      </c>
      <c r="D117" s="5">
        <f t="shared" si="10"/>
        <v>0.72222222222222221</v>
      </c>
      <c r="E117" s="4">
        <f>Data!D112</f>
        <v>0</v>
      </c>
      <c r="F117" s="5">
        <f t="shared" si="11"/>
        <v>0</v>
      </c>
      <c r="G117" s="4">
        <f t="shared" si="12"/>
        <v>13</v>
      </c>
      <c r="H117" s="5">
        <f t="shared" si="13"/>
        <v>0.72222222222222221</v>
      </c>
      <c r="I117" s="4">
        <f>Data!E112</f>
        <v>7</v>
      </c>
      <c r="J117" s="5">
        <f t="shared" si="14"/>
        <v>0.3888888888888889</v>
      </c>
      <c r="K117" s="4">
        <f>Data!F112</f>
        <v>1</v>
      </c>
      <c r="L117" s="6">
        <f t="shared" si="15"/>
        <v>5.5555555555555552E-2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9</v>
      </c>
      <c r="R117" s="6">
        <f t="shared" si="19"/>
        <v>0.5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163</v>
      </c>
      <c r="C118" s="4">
        <f>Data!C113</f>
        <v>130</v>
      </c>
      <c r="D118" s="5">
        <f t="shared" si="10"/>
        <v>0.7975460122699386</v>
      </c>
      <c r="E118" s="4">
        <f>Data!D113</f>
        <v>0</v>
      </c>
      <c r="F118" s="5">
        <f t="shared" si="11"/>
        <v>0</v>
      </c>
      <c r="G118" s="4">
        <f t="shared" si="12"/>
        <v>130</v>
      </c>
      <c r="H118" s="5">
        <f t="shared" si="13"/>
        <v>0.7975460122699386</v>
      </c>
      <c r="I118" s="4">
        <f>Data!E113</f>
        <v>97</v>
      </c>
      <c r="J118" s="5">
        <f t="shared" si="14"/>
        <v>0.59509202453987731</v>
      </c>
      <c r="K118" s="4">
        <f>Data!F113</f>
        <v>1</v>
      </c>
      <c r="L118" s="6">
        <f t="shared" si="15"/>
        <v>6.1349693251533744E-3</v>
      </c>
      <c r="M118" s="11">
        <f>Data!AR113</f>
        <v>3</v>
      </c>
      <c r="N118" s="15">
        <f t="shared" si="16"/>
        <v>1.8404907975460124E-2</v>
      </c>
      <c r="O118" s="11">
        <f>Data!AS113</f>
        <v>6</v>
      </c>
      <c r="P118" s="15">
        <f t="shared" si="17"/>
        <v>3.6809815950920248E-2</v>
      </c>
      <c r="Q118" s="30">
        <f t="shared" si="18"/>
        <v>107</v>
      </c>
      <c r="R118" s="6">
        <f t="shared" si="19"/>
        <v>0.65644171779141103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76</v>
      </c>
      <c r="C119" s="4">
        <f>Data!C114</f>
        <v>63</v>
      </c>
      <c r="D119" s="5">
        <f t="shared" si="10"/>
        <v>0.82894736842105265</v>
      </c>
      <c r="E119" s="4">
        <f>Data!D114</f>
        <v>0</v>
      </c>
      <c r="F119" s="5">
        <f t="shared" si="11"/>
        <v>0</v>
      </c>
      <c r="G119" s="4">
        <f t="shared" si="12"/>
        <v>63</v>
      </c>
      <c r="H119" s="5">
        <f t="shared" si="13"/>
        <v>0.82894736842105265</v>
      </c>
      <c r="I119" s="4">
        <f>Data!E114</f>
        <v>50</v>
      </c>
      <c r="J119" s="5">
        <f t="shared" si="14"/>
        <v>0.65789473684210531</v>
      </c>
      <c r="K119" s="4">
        <f>Data!F114</f>
        <v>10</v>
      </c>
      <c r="L119" s="6">
        <f t="shared" si="15"/>
        <v>0.13157894736842105</v>
      </c>
      <c r="M119" s="11">
        <f>Data!AR114</f>
        <v>2</v>
      </c>
      <c r="N119" s="15">
        <f t="shared" si="16"/>
        <v>2.6315789473684209E-2</v>
      </c>
      <c r="O119" s="11">
        <f>Data!AS114</f>
        <v>2</v>
      </c>
      <c r="P119" s="15">
        <f t="shared" si="17"/>
        <v>2.6315789473684209E-2</v>
      </c>
      <c r="Q119" s="30">
        <f t="shared" si="18"/>
        <v>64</v>
      </c>
      <c r="R119" s="6">
        <f t="shared" si="19"/>
        <v>0.84210526315789469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41</v>
      </c>
      <c r="C121" s="4">
        <f>Data!C116</f>
        <v>39</v>
      </c>
      <c r="D121" s="5">
        <f t="shared" si="10"/>
        <v>0.95121951219512191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0.95121951219512191</v>
      </c>
      <c r="I121" s="4">
        <f>Data!E116</f>
        <v>28</v>
      </c>
      <c r="J121" s="5">
        <f t="shared" si="14"/>
        <v>0.68292682926829273</v>
      </c>
      <c r="K121" s="4">
        <f>Data!F116</f>
        <v>5</v>
      </c>
      <c r="L121" s="6">
        <f t="shared" si="15"/>
        <v>0.12195121951219512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33</v>
      </c>
      <c r="R121" s="6">
        <f t="shared" si="19"/>
        <v>0.80487804878048785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25</v>
      </c>
      <c r="C122" s="4">
        <f>Data!C117</f>
        <v>18</v>
      </c>
      <c r="D122" s="5">
        <f t="shared" si="10"/>
        <v>0.72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0.72</v>
      </c>
      <c r="I122" s="4">
        <f>Data!E117</f>
        <v>12</v>
      </c>
      <c r="J122" s="5">
        <f t="shared" si="14"/>
        <v>0.48</v>
      </c>
      <c r="K122" s="4">
        <f>Data!F117</f>
        <v>5</v>
      </c>
      <c r="L122" s="6">
        <f t="shared" si="15"/>
        <v>0.2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43</v>
      </c>
      <c r="C123" s="4">
        <f>Data!C118</f>
        <v>39</v>
      </c>
      <c r="D123" s="5">
        <f t="shared" si="10"/>
        <v>0.90697674418604646</v>
      </c>
      <c r="E123" s="4">
        <f>Data!D118</f>
        <v>0</v>
      </c>
      <c r="F123" s="5">
        <f t="shared" si="11"/>
        <v>0</v>
      </c>
      <c r="G123" s="4">
        <f t="shared" si="12"/>
        <v>39</v>
      </c>
      <c r="H123" s="5">
        <f t="shared" si="13"/>
        <v>0.90697674418604646</v>
      </c>
      <c r="I123" s="4">
        <f>Data!E118</f>
        <v>28</v>
      </c>
      <c r="J123" s="5">
        <f t="shared" si="14"/>
        <v>0.65116279069767447</v>
      </c>
      <c r="K123" s="4">
        <f>Data!F118</f>
        <v>2</v>
      </c>
      <c r="L123" s="6">
        <f t="shared" si="15"/>
        <v>4.6511627906976744E-2</v>
      </c>
      <c r="M123" s="11">
        <f>Data!AR118</f>
        <v>2</v>
      </c>
      <c r="N123" s="15">
        <f t="shared" si="16"/>
        <v>4.6511627906976744E-2</v>
      </c>
      <c r="O123" s="11">
        <f>Data!AS118</f>
        <v>0</v>
      </c>
      <c r="P123" s="15">
        <f t="shared" si="17"/>
        <v>0</v>
      </c>
      <c r="Q123" s="30">
        <f t="shared" si="18"/>
        <v>32</v>
      </c>
      <c r="R123" s="6">
        <f t="shared" si="19"/>
        <v>0.7441860465116279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67</v>
      </c>
      <c r="C125" s="4">
        <f>Data!C120</f>
        <v>47</v>
      </c>
      <c r="D125" s="5">
        <f t="shared" si="10"/>
        <v>0.70149253731343286</v>
      </c>
      <c r="E125" s="4">
        <f>Data!D120</f>
        <v>0</v>
      </c>
      <c r="F125" s="5">
        <f t="shared" si="11"/>
        <v>0</v>
      </c>
      <c r="G125" s="4">
        <f t="shared" si="12"/>
        <v>47</v>
      </c>
      <c r="H125" s="5">
        <f t="shared" si="13"/>
        <v>0.70149253731343286</v>
      </c>
      <c r="I125" s="4">
        <f>Data!E120</f>
        <v>28</v>
      </c>
      <c r="J125" s="5">
        <f t="shared" si="14"/>
        <v>0.41791044776119401</v>
      </c>
      <c r="K125" s="4">
        <f>Data!F120</f>
        <v>5</v>
      </c>
      <c r="L125" s="6">
        <f t="shared" si="15"/>
        <v>7.4626865671641784E-2</v>
      </c>
      <c r="M125" s="11">
        <f>Data!AR120</f>
        <v>3</v>
      </c>
      <c r="N125" s="15">
        <f t="shared" si="16"/>
        <v>4.4776119402985072E-2</v>
      </c>
      <c r="O125" s="11">
        <f>Data!AS120</f>
        <v>2</v>
      </c>
      <c r="P125" s="15">
        <f t="shared" si="17"/>
        <v>2.9850746268656716E-2</v>
      </c>
      <c r="Q125" s="30">
        <f t="shared" si="18"/>
        <v>38</v>
      </c>
      <c r="R125" s="6">
        <f t="shared" si="19"/>
        <v>0.56716417910447758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47</v>
      </c>
      <c r="C126" s="4">
        <f>Data!C121</f>
        <v>41</v>
      </c>
      <c r="D126" s="5">
        <f t="shared" si="10"/>
        <v>0.87234042553191493</v>
      </c>
      <c r="E126" s="4">
        <f>Data!D121</f>
        <v>0</v>
      </c>
      <c r="F126" s="5">
        <f t="shared" si="11"/>
        <v>0</v>
      </c>
      <c r="G126" s="4">
        <f t="shared" si="12"/>
        <v>41</v>
      </c>
      <c r="H126" s="5">
        <f t="shared" si="13"/>
        <v>0.87234042553191493</v>
      </c>
      <c r="I126" s="4">
        <f>Data!E121</f>
        <v>32</v>
      </c>
      <c r="J126" s="5">
        <f t="shared" si="14"/>
        <v>0.68085106382978722</v>
      </c>
      <c r="K126" s="4">
        <f>Data!F121</f>
        <v>4</v>
      </c>
      <c r="L126" s="6">
        <f t="shared" si="15"/>
        <v>8.5106382978723402E-2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36</v>
      </c>
      <c r="R126" s="6">
        <f t="shared" si="19"/>
        <v>0.76595744680851063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157</v>
      </c>
      <c r="C127" s="4">
        <f>Data!C122</f>
        <v>113</v>
      </c>
      <c r="D127" s="5">
        <f t="shared" si="10"/>
        <v>0.71974522292993626</v>
      </c>
      <c r="E127" s="4">
        <f>Data!D122</f>
        <v>1</v>
      </c>
      <c r="F127" s="5">
        <f t="shared" si="11"/>
        <v>6.369426751592357E-3</v>
      </c>
      <c r="G127" s="4">
        <f t="shared" si="12"/>
        <v>114</v>
      </c>
      <c r="H127" s="5">
        <f t="shared" si="13"/>
        <v>0.72611464968152861</v>
      </c>
      <c r="I127" s="4">
        <f>Data!E122</f>
        <v>79</v>
      </c>
      <c r="J127" s="5">
        <f t="shared" si="14"/>
        <v>0.50318471337579618</v>
      </c>
      <c r="K127" s="4">
        <f>Data!F122</f>
        <v>16</v>
      </c>
      <c r="L127" s="6">
        <f t="shared" si="15"/>
        <v>0.10191082802547771</v>
      </c>
      <c r="M127" s="11">
        <f>Data!AR122</f>
        <v>4</v>
      </c>
      <c r="N127" s="15">
        <f t="shared" si="16"/>
        <v>2.5477707006369428E-2</v>
      </c>
      <c r="O127" s="11">
        <f>Data!AS122</f>
        <v>5</v>
      </c>
      <c r="P127" s="15">
        <f t="shared" si="17"/>
        <v>3.1847133757961783E-2</v>
      </c>
      <c r="Q127" s="30">
        <f t="shared" si="18"/>
        <v>104</v>
      </c>
      <c r="R127" s="6">
        <f t="shared" si="19"/>
        <v>0.66242038216560506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31</v>
      </c>
      <c r="C128" s="4">
        <f>Data!C123</f>
        <v>23</v>
      </c>
      <c r="D128" s="5">
        <f t="shared" si="10"/>
        <v>0.74193548387096775</v>
      </c>
      <c r="E128" s="4">
        <f>Data!D123</f>
        <v>0</v>
      </c>
      <c r="F128" s="5">
        <f t="shared" si="11"/>
        <v>0</v>
      </c>
      <c r="G128" s="4">
        <f t="shared" si="12"/>
        <v>23</v>
      </c>
      <c r="H128" s="5">
        <f t="shared" si="13"/>
        <v>0.74193548387096775</v>
      </c>
      <c r="I128" s="4">
        <f>Data!E123</f>
        <v>20</v>
      </c>
      <c r="J128" s="5">
        <f t="shared" si="14"/>
        <v>0.64516129032258063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3.2258064516129031E-2</v>
      </c>
      <c r="O128" s="11">
        <f>Data!AS123</f>
        <v>0</v>
      </c>
      <c r="P128" s="15">
        <f t="shared" si="17"/>
        <v>0</v>
      </c>
      <c r="Q128" s="30">
        <f t="shared" si="18"/>
        <v>21</v>
      </c>
      <c r="R128" s="6">
        <f t="shared" si="19"/>
        <v>0.67741935483870963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16</v>
      </c>
      <c r="C130" s="4">
        <f>Data!C125</f>
        <v>16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16</v>
      </c>
      <c r="H130" s="5">
        <f t="shared" si="13"/>
        <v>1</v>
      </c>
      <c r="I130" s="4">
        <f>Data!E125</f>
        <v>10</v>
      </c>
      <c r="J130" s="5">
        <f t="shared" si="14"/>
        <v>0.625</v>
      </c>
      <c r="K130" s="4">
        <f>Data!F125</f>
        <v>4</v>
      </c>
      <c r="L130" s="6">
        <f t="shared" si="15"/>
        <v>0.25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14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73</v>
      </c>
      <c r="C131" s="4">
        <f>Data!C126</f>
        <v>61</v>
      </c>
      <c r="D131" s="5">
        <f t="shared" si="10"/>
        <v>0.83561643835616439</v>
      </c>
      <c r="E131" s="4">
        <f>Data!D126</f>
        <v>0</v>
      </c>
      <c r="F131" s="5">
        <f t="shared" si="11"/>
        <v>0</v>
      </c>
      <c r="G131" s="4">
        <f t="shared" si="12"/>
        <v>61</v>
      </c>
      <c r="H131" s="5">
        <f t="shared" si="13"/>
        <v>0.83561643835616439</v>
      </c>
      <c r="I131" s="4">
        <f>Data!E126</f>
        <v>42</v>
      </c>
      <c r="J131" s="5">
        <f t="shared" si="14"/>
        <v>0.57534246575342463</v>
      </c>
      <c r="K131" s="4">
        <f>Data!F126</f>
        <v>2</v>
      </c>
      <c r="L131" s="6">
        <f t="shared" si="15"/>
        <v>2.7397260273972601E-2</v>
      </c>
      <c r="M131" s="11">
        <f>Data!AR126</f>
        <v>0</v>
      </c>
      <c r="N131" s="15">
        <f t="shared" si="16"/>
        <v>0</v>
      </c>
      <c r="O131" s="11">
        <f>Data!AS126</f>
        <v>2</v>
      </c>
      <c r="P131" s="15">
        <f t="shared" si="17"/>
        <v>2.7397260273972601E-2</v>
      </c>
      <c r="Q131" s="30">
        <f t="shared" si="18"/>
        <v>46</v>
      </c>
      <c r="R131" s="6">
        <f t="shared" si="19"/>
        <v>0.63013698630136983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205</v>
      </c>
      <c r="C132" s="4">
        <f>Data!C127</f>
        <v>165</v>
      </c>
      <c r="D132" s="5">
        <f t="shared" si="10"/>
        <v>0.80487804878048785</v>
      </c>
      <c r="E132" s="4">
        <f>Data!D127</f>
        <v>0</v>
      </c>
      <c r="F132" s="5">
        <f t="shared" si="11"/>
        <v>0</v>
      </c>
      <c r="G132" s="4">
        <f t="shared" si="12"/>
        <v>165</v>
      </c>
      <c r="H132" s="5">
        <f t="shared" si="13"/>
        <v>0.80487804878048785</v>
      </c>
      <c r="I132" s="4">
        <f>Data!E127</f>
        <v>148</v>
      </c>
      <c r="J132" s="5">
        <f t="shared" si="14"/>
        <v>0.7219512195121951</v>
      </c>
      <c r="K132" s="4">
        <f>Data!F127</f>
        <v>5</v>
      </c>
      <c r="L132" s="6">
        <f t="shared" si="15"/>
        <v>2.4390243902439025E-2</v>
      </c>
      <c r="M132" s="11">
        <f>Data!AR127</f>
        <v>2</v>
      </c>
      <c r="N132" s="15">
        <f t="shared" si="16"/>
        <v>9.7560975609756097E-3</v>
      </c>
      <c r="O132" s="11">
        <f>Data!AS127</f>
        <v>1</v>
      </c>
      <c r="P132" s="15">
        <f t="shared" si="17"/>
        <v>4.8780487804878049E-3</v>
      </c>
      <c r="Q132" s="30">
        <f t="shared" si="18"/>
        <v>156</v>
      </c>
      <c r="R132" s="6">
        <f t="shared" si="19"/>
        <v>0.76097560975609757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19</v>
      </c>
      <c r="C133" s="4">
        <f>Data!C128</f>
        <v>13</v>
      </c>
      <c r="D133" s="5">
        <f t="shared" si="10"/>
        <v>0.68421052631578949</v>
      </c>
      <c r="E133" s="4">
        <f>Data!D128</f>
        <v>0</v>
      </c>
      <c r="F133" s="5">
        <f t="shared" si="11"/>
        <v>0</v>
      </c>
      <c r="G133" s="4">
        <f t="shared" si="12"/>
        <v>13</v>
      </c>
      <c r="H133" s="5">
        <f t="shared" si="13"/>
        <v>0.68421052631578949</v>
      </c>
      <c r="I133" s="4">
        <f>Data!E128</f>
        <v>11</v>
      </c>
      <c r="J133" s="5">
        <f t="shared" si="14"/>
        <v>0.57894736842105265</v>
      </c>
      <c r="K133" s="4">
        <f>Data!F128</f>
        <v>1</v>
      </c>
      <c r="L133" s="6">
        <f t="shared" si="15"/>
        <v>5.2631578947368418E-2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12</v>
      </c>
      <c r="R133" s="6">
        <f t="shared" si="19"/>
        <v>0.63157894736842102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99</v>
      </c>
      <c r="C134" s="4">
        <f>Data!C129</f>
        <v>84</v>
      </c>
      <c r="D134" s="5">
        <f t="shared" si="10"/>
        <v>0.84848484848484851</v>
      </c>
      <c r="E134" s="4">
        <f>Data!D129</f>
        <v>0</v>
      </c>
      <c r="F134" s="5">
        <f t="shared" si="11"/>
        <v>0</v>
      </c>
      <c r="G134" s="4">
        <f t="shared" si="12"/>
        <v>84</v>
      </c>
      <c r="H134" s="5">
        <f t="shared" si="13"/>
        <v>0.84848484848484851</v>
      </c>
      <c r="I134" s="4">
        <f>Data!E129</f>
        <v>61</v>
      </c>
      <c r="J134" s="5">
        <f t="shared" si="14"/>
        <v>0.61616161616161613</v>
      </c>
      <c r="K134" s="4">
        <f>Data!F129</f>
        <v>1</v>
      </c>
      <c r="L134" s="6">
        <f t="shared" si="15"/>
        <v>1.0101010101010102E-2</v>
      </c>
      <c r="M134" s="11">
        <f>Data!AR129</f>
        <v>7</v>
      </c>
      <c r="N134" s="15">
        <f t="shared" si="16"/>
        <v>7.0707070707070704E-2</v>
      </c>
      <c r="O134" s="11">
        <f>Data!AS129</f>
        <v>0</v>
      </c>
      <c r="P134" s="15">
        <f t="shared" si="17"/>
        <v>0</v>
      </c>
      <c r="Q134" s="30">
        <f t="shared" si="18"/>
        <v>69</v>
      </c>
      <c r="R134" s="6">
        <f t="shared" si="19"/>
        <v>0.69696969696969702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14</v>
      </c>
      <c r="C136" s="4">
        <f>Data!C131</f>
        <v>8</v>
      </c>
      <c r="D136" s="5">
        <f t="shared" ref="D136:D142" si="20">IF(B136=0,0,C136/B136)</f>
        <v>0.5714285714285714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8</v>
      </c>
      <c r="H136" s="5">
        <f t="shared" ref="H136:H141" si="23">IF(B136=0,0,G136/B136)</f>
        <v>0.5714285714285714</v>
      </c>
      <c r="I136" s="4">
        <f>Data!E131</f>
        <v>9</v>
      </c>
      <c r="J136" s="5">
        <f t="shared" ref="J136:J142" si="24">IF(B136=0,0,I136/B136)</f>
        <v>0.6428571428571429</v>
      </c>
      <c r="K136" s="4">
        <f>Data!F131</f>
        <v>2</v>
      </c>
      <c r="L136" s="6">
        <f t="shared" ref="L136:L142" si="25">IF(B136=0,0,K136/B136)</f>
        <v>0.14285714285714285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56</v>
      </c>
      <c r="C138" s="4">
        <f>Data!C133</f>
        <v>44</v>
      </c>
      <c r="D138" s="5">
        <f t="shared" si="20"/>
        <v>0.7857142857142857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0.7857142857142857</v>
      </c>
      <c r="I138" s="4">
        <f>Data!E133</f>
        <v>39</v>
      </c>
      <c r="J138" s="5">
        <f t="shared" si="24"/>
        <v>0.6964285714285714</v>
      </c>
      <c r="K138" s="4">
        <f>Data!F133</f>
        <v>2</v>
      </c>
      <c r="L138" s="6">
        <f t="shared" si="25"/>
        <v>3.5714285714285712E-2</v>
      </c>
      <c r="M138" s="11">
        <f>Data!AR133</f>
        <v>0</v>
      </c>
      <c r="N138" s="15">
        <f t="shared" si="26"/>
        <v>0</v>
      </c>
      <c r="O138" s="11">
        <f>Data!AS133</f>
        <v>3</v>
      </c>
      <c r="P138" s="15">
        <f t="shared" si="27"/>
        <v>5.3571428571428568E-2</v>
      </c>
      <c r="Q138" s="30">
        <f t="shared" si="28"/>
        <v>44</v>
      </c>
      <c r="R138" s="6">
        <f t="shared" si="29"/>
        <v>0.7857142857142857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71</v>
      </c>
      <c r="C139" s="4">
        <f>Data!C134</f>
        <v>64</v>
      </c>
      <c r="D139" s="5">
        <f t="shared" si="20"/>
        <v>0.90140845070422537</v>
      </c>
      <c r="E139" s="4">
        <f>Data!D134</f>
        <v>0</v>
      </c>
      <c r="F139" s="5">
        <f t="shared" si="21"/>
        <v>0</v>
      </c>
      <c r="G139" s="4">
        <f t="shared" si="22"/>
        <v>64</v>
      </c>
      <c r="H139" s="5">
        <f t="shared" si="23"/>
        <v>0.90140845070422537</v>
      </c>
      <c r="I139" s="4">
        <f>Data!E134</f>
        <v>55</v>
      </c>
      <c r="J139" s="5">
        <f t="shared" si="24"/>
        <v>0.77464788732394363</v>
      </c>
      <c r="K139" s="4">
        <f>Data!F134</f>
        <v>5</v>
      </c>
      <c r="L139" s="6">
        <f t="shared" si="25"/>
        <v>7.0422535211267609E-2</v>
      </c>
      <c r="M139" s="11">
        <f>Data!AR134</f>
        <v>0</v>
      </c>
      <c r="N139" s="15">
        <f t="shared" si="26"/>
        <v>0</v>
      </c>
      <c r="O139" s="11">
        <f>Data!AS134</f>
        <v>3</v>
      </c>
      <c r="P139" s="15">
        <f t="shared" si="27"/>
        <v>4.2253521126760563E-2</v>
      </c>
      <c r="Q139" s="30">
        <f t="shared" si="28"/>
        <v>63</v>
      </c>
      <c r="R139" s="6">
        <f t="shared" si="29"/>
        <v>0.88732394366197187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31</v>
      </c>
      <c r="D140" s="5">
        <f t="shared" si="20"/>
        <v>0.86111111111111116</v>
      </c>
      <c r="E140" s="4">
        <f>Data!D135</f>
        <v>0</v>
      </c>
      <c r="F140" s="5">
        <f t="shared" si="21"/>
        <v>0</v>
      </c>
      <c r="G140" s="4">
        <f t="shared" si="22"/>
        <v>31</v>
      </c>
      <c r="H140" s="5">
        <f t="shared" si="23"/>
        <v>0.86111111111111116</v>
      </c>
      <c r="I140" s="4">
        <f>Data!E135</f>
        <v>25</v>
      </c>
      <c r="J140" s="5">
        <f t="shared" si="24"/>
        <v>0.69444444444444442</v>
      </c>
      <c r="K140" s="4">
        <f>Data!F135</f>
        <v>4</v>
      </c>
      <c r="L140" s="6">
        <f t="shared" si="25"/>
        <v>0.1111111111111111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2.7777777777777776E-2</v>
      </c>
      <c r="Q140" s="30">
        <f t="shared" si="28"/>
        <v>30</v>
      </c>
      <c r="R140" s="6">
        <f t="shared" si="29"/>
        <v>0.83333333333333337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13</v>
      </c>
      <c r="C141" s="17">
        <f>Data!C136</f>
        <v>9</v>
      </c>
      <c r="D141" s="18">
        <f t="shared" si="20"/>
        <v>0.69230769230769229</v>
      </c>
      <c r="E141" s="17">
        <f>Data!D136</f>
        <v>0</v>
      </c>
      <c r="F141" s="18">
        <f t="shared" si="21"/>
        <v>0</v>
      </c>
      <c r="G141" s="17">
        <f t="shared" si="22"/>
        <v>9</v>
      </c>
      <c r="H141" s="18">
        <f t="shared" si="23"/>
        <v>0.69230769230769229</v>
      </c>
      <c r="I141" s="17">
        <f>Data!E136</f>
        <v>8</v>
      </c>
      <c r="J141" s="18">
        <f t="shared" si="24"/>
        <v>0.61538461538461542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8</v>
      </c>
      <c r="R141" s="23">
        <f t="shared" si="29"/>
        <v>0.61538461538461542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5191</v>
      </c>
      <c r="C142" s="20">
        <f>SUM(C7:C141)</f>
        <v>4012</v>
      </c>
      <c r="D142" s="21">
        <f t="shared" si="20"/>
        <v>0.77287613176651893</v>
      </c>
      <c r="E142" s="20">
        <f>SUM(E7:E141)</f>
        <v>25</v>
      </c>
      <c r="F142" s="21">
        <f t="shared" si="21"/>
        <v>4.8160277403197843E-3</v>
      </c>
      <c r="G142" s="20">
        <f>SUM(G7:G141)</f>
        <v>4037</v>
      </c>
      <c r="H142" s="21">
        <f>IF(B142=0,0,G142/B142)</f>
        <v>0.77769215950683879</v>
      </c>
      <c r="I142" s="20">
        <f>SUM(I7:I141)</f>
        <v>3054</v>
      </c>
      <c r="J142" s="21">
        <f t="shared" si="24"/>
        <v>0.5883259487574648</v>
      </c>
      <c r="K142" s="20">
        <f>SUM(K7:K141)</f>
        <v>552</v>
      </c>
      <c r="L142" s="37">
        <f t="shared" si="25"/>
        <v>0.10633789250626084</v>
      </c>
      <c r="M142" s="20">
        <f>SUM(M7:M141)</f>
        <v>110</v>
      </c>
      <c r="N142" s="37">
        <f>IF(B142=0,0,M142/B142)</f>
        <v>2.1190522057407051E-2</v>
      </c>
      <c r="O142" s="20">
        <f>SUM(O7:O141)</f>
        <v>115</v>
      </c>
      <c r="P142" s="37">
        <f>IF(B142=0,0,O142/B142)</f>
        <v>2.2153727605471008E-2</v>
      </c>
      <c r="Q142" s="33">
        <f>SUM(Q7:Q141)</f>
        <v>3831</v>
      </c>
      <c r="R142" s="24">
        <f>IF(B142=0,0,Q142/B142)</f>
        <v>0.73800809092660369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01/01/2023 To: 01/31/2023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03/01/2023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10</v>
      </c>
      <c r="C7" s="11">
        <f>Data!G2</f>
        <v>4</v>
      </c>
      <c r="D7" s="13">
        <f>IF(B7=0,0,C7/B7)</f>
        <v>0.4</v>
      </c>
      <c r="E7" s="11">
        <f>Data!H2</f>
        <v>1</v>
      </c>
      <c r="F7" s="13">
        <f t="shared" ref="F7:F38" si="0">IF(B7=0,0,E7/B7)</f>
        <v>0.1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6</v>
      </c>
      <c r="D8" s="5">
        <f t="shared" ref="D8:D71" si="1">IF(B8=0,0,C8/B8)</f>
        <v>6.25E-2</v>
      </c>
      <c r="E8" s="4">
        <f>Data!H3</f>
        <v>3</v>
      </c>
      <c r="F8" s="5">
        <f t="shared" si="0"/>
        <v>3.125E-2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83</v>
      </c>
      <c r="C9" s="4">
        <f>Data!G4</f>
        <v>13</v>
      </c>
      <c r="D9" s="5">
        <f t="shared" si="1"/>
        <v>0.15662650602409639</v>
      </c>
      <c r="E9" s="4">
        <f>Data!H4</f>
        <v>3</v>
      </c>
      <c r="F9" s="5">
        <f t="shared" si="0"/>
        <v>3.614457831325301E-2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27</v>
      </c>
      <c r="C10" s="4">
        <f>Data!G5</f>
        <v>2</v>
      </c>
      <c r="D10" s="5">
        <f t="shared" si="1"/>
        <v>7.407407407407407E-2</v>
      </c>
      <c r="E10" s="4">
        <f>Data!H5</f>
        <v>4</v>
      </c>
      <c r="F10" s="5">
        <f t="shared" si="0"/>
        <v>0.14814814814814814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7</v>
      </c>
      <c r="D12" s="5">
        <f t="shared" si="1"/>
        <v>0.28000000000000003</v>
      </c>
      <c r="E12" s="4">
        <f>Data!H7</f>
        <v>5</v>
      </c>
      <c r="F12" s="5">
        <f t="shared" si="0"/>
        <v>0.2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23</v>
      </c>
      <c r="C13" s="4">
        <f>Data!G8</f>
        <v>5</v>
      </c>
      <c r="D13" s="5">
        <f t="shared" si="1"/>
        <v>0.21739130434782608</v>
      </c>
      <c r="E13" s="4">
        <f>Data!H8</f>
        <v>4</v>
      </c>
      <c r="F13" s="5">
        <f t="shared" si="0"/>
        <v>0.17391304347826086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58</v>
      </c>
      <c r="C14" s="4">
        <f>Data!G9</f>
        <v>17</v>
      </c>
      <c r="D14" s="5">
        <f t="shared" si="1"/>
        <v>0.29310344827586204</v>
      </c>
      <c r="E14" s="4">
        <f>Data!H9</f>
        <v>5</v>
      </c>
      <c r="F14" s="5">
        <f t="shared" si="0"/>
        <v>8.6206896551724144E-2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86</v>
      </c>
      <c r="C18" s="4">
        <f>Data!G13</f>
        <v>21</v>
      </c>
      <c r="D18" s="5">
        <f t="shared" si="1"/>
        <v>0.2441860465116279</v>
      </c>
      <c r="E18" s="4">
        <f>Data!H13</f>
        <v>15</v>
      </c>
      <c r="F18" s="5">
        <f t="shared" si="0"/>
        <v>0.1744186046511628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12</v>
      </c>
      <c r="C20" s="4">
        <f>Data!G15</f>
        <v>1</v>
      </c>
      <c r="D20" s="5">
        <f t="shared" si="1"/>
        <v>8.3333333333333329E-2</v>
      </c>
      <c r="E20" s="4">
        <f>Data!H15</f>
        <v>2</v>
      </c>
      <c r="F20" s="5">
        <f t="shared" si="0"/>
        <v>0.16666666666666666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50</v>
      </c>
      <c r="C21" s="4">
        <f>Data!G16</f>
        <v>11</v>
      </c>
      <c r="D21" s="5">
        <f t="shared" si="1"/>
        <v>0.22</v>
      </c>
      <c r="E21" s="4">
        <f>Data!H16</f>
        <v>4</v>
      </c>
      <c r="F21" s="5">
        <f t="shared" si="0"/>
        <v>0.08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9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0.1111111111111111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87</v>
      </c>
      <c r="C23" s="4">
        <f>Data!G18</f>
        <v>3</v>
      </c>
      <c r="D23" s="5">
        <f t="shared" si="1"/>
        <v>3.4482758620689655E-2</v>
      </c>
      <c r="E23" s="4">
        <f>Data!H18</f>
        <v>2</v>
      </c>
      <c r="F23" s="5">
        <f t="shared" si="0"/>
        <v>2.2988505747126436E-2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36</v>
      </c>
      <c r="C26" s="4">
        <f>Data!G21</f>
        <v>8</v>
      </c>
      <c r="D26" s="5">
        <f t="shared" si="1"/>
        <v>0.22222222222222221</v>
      </c>
      <c r="E26" s="4">
        <f>Data!H21</f>
        <v>2</v>
      </c>
      <c r="F26" s="5">
        <f t="shared" si="0"/>
        <v>5.5555555555555552E-2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5</v>
      </c>
      <c r="C27" s="4">
        <f>Data!G22</f>
        <v>3</v>
      </c>
      <c r="D27" s="5">
        <f t="shared" si="1"/>
        <v>0.6</v>
      </c>
      <c r="E27" s="4">
        <f>Data!H22</f>
        <v>2</v>
      </c>
      <c r="F27" s="5">
        <f t="shared" si="0"/>
        <v>0.4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65</v>
      </c>
      <c r="C28" s="4">
        <f>Data!G23</f>
        <v>9</v>
      </c>
      <c r="D28" s="5">
        <f t="shared" si="1"/>
        <v>0.13846153846153847</v>
      </c>
      <c r="E28" s="4">
        <f>Data!H23</f>
        <v>10</v>
      </c>
      <c r="F28" s="5">
        <f t="shared" si="0"/>
        <v>0.15384615384615385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4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12</v>
      </c>
      <c r="C30" s="4">
        <f>Data!G25</f>
        <v>2</v>
      </c>
      <c r="D30" s="5">
        <f t="shared" si="1"/>
        <v>0.16666666666666666</v>
      </c>
      <c r="E30" s="4">
        <f>Data!H25</f>
        <v>2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53</v>
      </c>
      <c r="C31" s="4">
        <f>Data!G26</f>
        <v>4</v>
      </c>
      <c r="D31" s="5">
        <f t="shared" si="1"/>
        <v>7.5471698113207544E-2</v>
      </c>
      <c r="E31" s="4">
        <f>Data!H26</f>
        <v>2</v>
      </c>
      <c r="F31" s="5">
        <f t="shared" si="0"/>
        <v>3.7735849056603772E-2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72</v>
      </c>
      <c r="C32" s="4">
        <f>Data!G27</f>
        <v>8</v>
      </c>
      <c r="D32" s="5">
        <f t="shared" si="1"/>
        <v>0.1111111111111111</v>
      </c>
      <c r="E32" s="4">
        <f>Data!H27</f>
        <v>4</v>
      </c>
      <c r="F32" s="5">
        <f t="shared" si="0"/>
        <v>5.5555555555555552E-2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103</v>
      </c>
      <c r="C33" s="4">
        <f>Data!G28</f>
        <v>22</v>
      </c>
      <c r="D33" s="5">
        <f t="shared" si="1"/>
        <v>0.21359223300970873</v>
      </c>
      <c r="E33" s="4">
        <f>Data!H28</f>
        <v>19</v>
      </c>
      <c r="F33" s="5">
        <f t="shared" si="0"/>
        <v>0.18446601941747573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23</v>
      </c>
      <c r="C39" s="4">
        <f>Data!G34</f>
        <v>1</v>
      </c>
      <c r="D39" s="5">
        <f t="shared" si="1"/>
        <v>4.3478260869565216E-2</v>
      </c>
      <c r="E39" s="4">
        <f>Data!H34</f>
        <v>2</v>
      </c>
      <c r="F39" s="5">
        <f t="shared" ref="F39:F70" si="2">IF(B39=0,0,E39/B39)</f>
        <v>8.6956521739130432E-2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6</v>
      </c>
      <c r="C40" s="4">
        <f>Data!G35</f>
        <v>1</v>
      </c>
      <c r="D40" s="5">
        <f t="shared" si="1"/>
        <v>0.16666666666666666</v>
      </c>
      <c r="E40" s="4">
        <f>Data!H35</f>
        <v>1</v>
      </c>
      <c r="F40" s="5">
        <f t="shared" si="2"/>
        <v>0.16666666666666666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7</v>
      </c>
      <c r="D41" s="5">
        <f t="shared" si="1"/>
        <v>0.17948717948717949</v>
      </c>
      <c r="E41" s="4">
        <f>Data!H36</f>
        <v>11</v>
      </c>
      <c r="F41" s="5">
        <f t="shared" si="2"/>
        <v>0.28205128205128205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31</v>
      </c>
      <c r="C42" s="4">
        <f>Data!G37</f>
        <v>6</v>
      </c>
      <c r="D42" s="5">
        <f t="shared" si="1"/>
        <v>0.19354838709677419</v>
      </c>
      <c r="E42" s="4">
        <f>Data!H37</f>
        <v>5</v>
      </c>
      <c r="F42" s="5">
        <f t="shared" si="2"/>
        <v>0.16129032258064516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21</v>
      </c>
      <c r="C43" s="4">
        <f>Data!G38</f>
        <v>2</v>
      </c>
      <c r="D43" s="5">
        <f t="shared" si="1"/>
        <v>9.5238095238095233E-2</v>
      </c>
      <c r="E43" s="4">
        <f>Data!H38</f>
        <v>1</v>
      </c>
      <c r="F43" s="5">
        <f t="shared" si="2"/>
        <v>4.7619047619047616E-2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13</v>
      </c>
      <c r="C45" s="4">
        <f>Data!G40</f>
        <v>3</v>
      </c>
      <c r="D45" s="5">
        <f t="shared" si="1"/>
        <v>0.23076923076923078</v>
      </c>
      <c r="E45" s="4">
        <f>Data!H40</f>
        <v>1</v>
      </c>
      <c r="F45" s="5">
        <f t="shared" si="2"/>
        <v>7.6923076923076927E-2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207</v>
      </c>
      <c r="C47" s="4">
        <f>Data!G42</f>
        <v>51</v>
      </c>
      <c r="D47" s="5">
        <f t="shared" si="1"/>
        <v>0.24637681159420291</v>
      </c>
      <c r="E47" s="4">
        <f>Data!H42</f>
        <v>19</v>
      </c>
      <c r="F47" s="5">
        <f t="shared" si="2"/>
        <v>9.1787439613526575E-2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34</v>
      </c>
      <c r="C49" s="4">
        <f>Data!G44</f>
        <v>11</v>
      </c>
      <c r="D49" s="5">
        <f t="shared" si="1"/>
        <v>0.3235294117647059</v>
      </c>
      <c r="E49" s="4">
        <f>Data!H44</f>
        <v>3</v>
      </c>
      <c r="F49" s="5">
        <f t="shared" si="2"/>
        <v>8.8235294117647065E-2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16</v>
      </c>
      <c r="C50" s="4">
        <f>Data!G45</f>
        <v>3</v>
      </c>
      <c r="D50" s="5">
        <f t="shared" si="1"/>
        <v>0.1875</v>
      </c>
      <c r="E50" s="4">
        <f>Data!H45</f>
        <v>3</v>
      </c>
      <c r="F50" s="5">
        <f t="shared" si="2"/>
        <v>0.1875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23</v>
      </c>
      <c r="C51" s="4">
        <f>Data!G46</f>
        <v>1</v>
      </c>
      <c r="D51" s="5">
        <f t="shared" si="1"/>
        <v>4.3478260869565216E-2</v>
      </c>
      <c r="E51" s="4">
        <f>Data!H46</f>
        <v>1</v>
      </c>
      <c r="F51" s="5">
        <f t="shared" si="2"/>
        <v>4.3478260869565216E-2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17</v>
      </c>
      <c r="C52" s="4">
        <f>Data!G47</f>
        <v>3</v>
      </c>
      <c r="D52" s="5">
        <f t="shared" si="1"/>
        <v>0.17647058823529413</v>
      </c>
      <c r="E52" s="4">
        <f>Data!H47</f>
        <v>5</v>
      </c>
      <c r="F52" s="5">
        <f t="shared" si="2"/>
        <v>0.29411764705882354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92</v>
      </c>
      <c r="C53" s="4">
        <f>Data!G48</f>
        <v>13</v>
      </c>
      <c r="D53" s="5">
        <f t="shared" si="1"/>
        <v>0.14130434782608695</v>
      </c>
      <c r="E53" s="4">
        <f>Data!H48</f>
        <v>9</v>
      </c>
      <c r="F53" s="5">
        <f t="shared" si="2"/>
        <v>9.7826086956521743E-2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47</v>
      </c>
      <c r="C54" s="4">
        <f>Data!G49</f>
        <v>6</v>
      </c>
      <c r="D54" s="5">
        <f t="shared" si="1"/>
        <v>0.1276595744680851</v>
      </c>
      <c r="E54" s="4">
        <f>Data!H49</f>
        <v>6</v>
      </c>
      <c r="F54" s="5">
        <f t="shared" si="2"/>
        <v>0.1276595744680851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33</v>
      </c>
      <c r="C55" s="4">
        <f>Data!G50</f>
        <v>7</v>
      </c>
      <c r="D55" s="5">
        <f t="shared" si="1"/>
        <v>0.21212121212121213</v>
      </c>
      <c r="E55" s="4">
        <f>Data!H50</f>
        <v>4</v>
      </c>
      <c r="F55" s="5">
        <f t="shared" si="2"/>
        <v>0.12121212121212122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38</v>
      </c>
      <c r="C56" s="4">
        <f>Data!G51</f>
        <v>2</v>
      </c>
      <c r="D56" s="5">
        <f t="shared" si="1"/>
        <v>5.2631578947368418E-2</v>
      </c>
      <c r="E56" s="4">
        <f>Data!H51</f>
        <v>5</v>
      </c>
      <c r="F56" s="5">
        <f t="shared" si="2"/>
        <v>0.13157894736842105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20</v>
      </c>
      <c r="C57" s="4">
        <f>Data!G52</f>
        <v>1</v>
      </c>
      <c r="D57" s="5">
        <f t="shared" si="1"/>
        <v>0.05</v>
      </c>
      <c r="E57" s="4">
        <f>Data!H52</f>
        <v>1</v>
      </c>
      <c r="F57" s="5">
        <f t="shared" si="2"/>
        <v>0.05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17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5.8823529411764705E-2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5</v>
      </c>
      <c r="C59" s="4">
        <f>Data!G54</f>
        <v>1</v>
      </c>
      <c r="D59" s="5">
        <f t="shared" si="1"/>
        <v>0.2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20</v>
      </c>
      <c r="C60" s="4">
        <f>Data!G55</f>
        <v>0</v>
      </c>
      <c r="D60" s="5">
        <f t="shared" si="1"/>
        <v>0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40</v>
      </c>
      <c r="C61" s="4">
        <f>Data!G56</f>
        <v>3</v>
      </c>
      <c r="D61" s="5">
        <f t="shared" si="1"/>
        <v>7.4999999999999997E-2</v>
      </c>
      <c r="E61" s="4">
        <f>Data!H56</f>
        <v>1</v>
      </c>
      <c r="F61" s="5">
        <f t="shared" si="2"/>
        <v>2.5000000000000001E-2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25</v>
      </c>
      <c r="C62" s="4">
        <f>Data!G57</f>
        <v>1</v>
      </c>
      <c r="D62" s="5">
        <f t="shared" si="1"/>
        <v>0.04</v>
      </c>
      <c r="E62" s="4">
        <f>Data!H57</f>
        <v>1</v>
      </c>
      <c r="F62" s="5">
        <f t="shared" si="2"/>
        <v>0.04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6</v>
      </c>
      <c r="D63" s="5">
        <f t="shared" si="1"/>
        <v>0.23076923076923078</v>
      </c>
      <c r="E63" s="4">
        <f>Data!H58</f>
        <v>2</v>
      </c>
      <c r="F63" s="5">
        <f t="shared" si="2"/>
        <v>7.6923076923076927E-2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74</v>
      </c>
      <c r="C64" s="4">
        <f>Data!G59</f>
        <v>2</v>
      </c>
      <c r="D64" s="5">
        <f t="shared" si="1"/>
        <v>2.7027027027027029E-2</v>
      </c>
      <c r="E64" s="4">
        <f>Data!H59</f>
        <v>1</v>
      </c>
      <c r="F64" s="5">
        <f t="shared" si="2"/>
        <v>1.3513513513513514E-2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8</v>
      </c>
      <c r="D65" s="5">
        <f t="shared" si="1"/>
        <v>0.14814814814814814</v>
      </c>
      <c r="E65" s="4">
        <f>Data!H60</f>
        <v>6</v>
      </c>
      <c r="F65" s="5">
        <f t="shared" si="2"/>
        <v>0.1111111111111111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131</v>
      </c>
      <c r="C67" s="4">
        <f>Data!G62</f>
        <v>17</v>
      </c>
      <c r="D67" s="5">
        <f t="shared" si="1"/>
        <v>0.12977099236641221</v>
      </c>
      <c r="E67" s="4">
        <f>Data!H62</f>
        <v>8</v>
      </c>
      <c r="F67" s="5">
        <f t="shared" si="2"/>
        <v>6.1068702290076333E-2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83</v>
      </c>
      <c r="C68" s="4">
        <f>Data!G63</f>
        <v>11</v>
      </c>
      <c r="D68" s="5">
        <f t="shared" si="1"/>
        <v>0.13253012048192772</v>
      </c>
      <c r="E68" s="4">
        <f>Data!H63</f>
        <v>17</v>
      </c>
      <c r="F68" s="5">
        <f t="shared" si="2"/>
        <v>0.20481927710843373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36</v>
      </c>
      <c r="C70" s="4">
        <f>Data!G65</f>
        <v>9</v>
      </c>
      <c r="D70" s="5">
        <f t="shared" si="1"/>
        <v>0.25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1</v>
      </c>
      <c r="F71" s="5">
        <f t="shared" ref="F71:F102" si="3">IF(B71=0,0,E71/B71)</f>
        <v>8.3333333333333329E-2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15</v>
      </c>
      <c r="C72" s="4">
        <f>Data!G67</f>
        <v>3</v>
      </c>
      <c r="D72" s="5">
        <f t="shared" ref="D72:D135" si="4">IF(B72=0,0,C72/B72)</f>
        <v>0.2</v>
      </c>
      <c r="E72" s="4">
        <f>Data!H67</f>
        <v>1</v>
      </c>
      <c r="F72" s="5">
        <f t="shared" si="3"/>
        <v>6.6666666666666666E-2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6</v>
      </c>
      <c r="C74" s="4">
        <f>Data!G69</f>
        <v>2</v>
      </c>
      <c r="D74" s="5">
        <f t="shared" si="4"/>
        <v>0.33333333333333331</v>
      </c>
      <c r="E74" s="4">
        <f>Data!H69</f>
        <v>2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58</v>
      </c>
      <c r="C77" s="4">
        <f>Data!G72</f>
        <v>5</v>
      </c>
      <c r="D77" s="5">
        <f t="shared" si="4"/>
        <v>8.6206896551724144E-2</v>
      </c>
      <c r="E77" s="4">
        <f>Data!H72</f>
        <v>8</v>
      </c>
      <c r="F77" s="5">
        <f t="shared" si="3"/>
        <v>0.13793103448275862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18</v>
      </c>
      <c r="D79" s="5">
        <f t="shared" si="4"/>
        <v>0.39130434782608697</v>
      </c>
      <c r="E79" s="4">
        <f>Data!H74</f>
        <v>3</v>
      </c>
      <c r="F79" s="5">
        <f t="shared" si="3"/>
        <v>6.5217391304347824E-2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17</v>
      </c>
      <c r="C80" s="4">
        <f>Data!G75</f>
        <v>1</v>
      </c>
      <c r="D80" s="5">
        <f t="shared" si="4"/>
        <v>5.8823529411764705E-2</v>
      </c>
      <c r="E80" s="4">
        <f>Data!H75</f>
        <v>1</v>
      </c>
      <c r="F80" s="5">
        <f t="shared" si="3"/>
        <v>5.8823529411764705E-2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4</v>
      </c>
      <c r="C81" s="4">
        <f>Data!G76</f>
        <v>2</v>
      </c>
      <c r="D81" s="5">
        <f t="shared" si="4"/>
        <v>0.5</v>
      </c>
      <c r="E81" s="4">
        <f>Data!H76</f>
        <v>1</v>
      </c>
      <c r="F81" s="5">
        <f t="shared" si="3"/>
        <v>0.25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190</v>
      </c>
      <c r="C82" s="4">
        <f>Data!G77</f>
        <v>31</v>
      </c>
      <c r="D82" s="5">
        <f t="shared" si="4"/>
        <v>0.16315789473684211</v>
      </c>
      <c r="E82" s="4">
        <f>Data!H77</f>
        <v>19</v>
      </c>
      <c r="F82" s="5">
        <f t="shared" si="3"/>
        <v>0.1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21</v>
      </c>
      <c r="C83" s="4">
        <f>Data!G78</f>
        <v>6</v>
      </c>
      <c r="D83" s="5">
        <f t="shared" si="4"/>
        <v>0.2857142857142857</v>
      </c>
      <c r="E83" s="4">
        <f>Data!H78</f>
        <v>1</v>
      </c>
      <c r="F83" s="5">
        <f t="shared" si="3"/>
        <v>4.7619047619047616E-2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1</v>
      </c>
      <c r="F85" s="5">
        <f t="shared" si="3"/>
        <v>6.25E-2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13</v>
      </c>
      <c r="C88" s="4">
        <f>Data!G83</f>
        <v>4</v>
      </c>
      <c r="D88" s="5">
        <f t="shared" si="4"/>
        <v>0.30769230769230771</v>
      </c>
      <c r="E88" s="4">
        <f>Data!H83</f>
        <v>0</v>
      </c>
      <c r="F88" s="5">
        <f t="shared" si="3"/>
        <v>0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31</v>
      </c>
      <c r="C90" s="4">
        <f>Data!G85</f>
        <v>2</v>
      </c>
      <c r="D90" s="5">
        <f t="shared" si="4"/>
        <v>6.4516129032258063E-2</v>
      </c>
      <c r="E90" s="4">
        <f>Data!H85</f>
        <v>2</v>
      </c>
      <c r="F90" s="5">
        <f t="shared" si="3"/>
        <v>6.4516129032258063E-2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23</v>
      </c>
      <c r="C91" s="4">
        <f>Data!G86</f>
        <v>1</v>
      </c>
      <c r="D91" s="5">
        <f t="shared" si="4"/>
        <v>4.3478260869565216E-2</v>
      </c>
      <c r="E91" s="4">
        <f>Data!H86</f>
        <v>2</v>
      </c>
      <c r="F91" s="5">
        <f t="shared" si="3"/>
        <v>8.6956521739130432E-2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101</v>
      </c>
      <c r="C93" s="4">
        <f>Data!G88</f>
        <v>8</v>
      </c>
      <c r="D93" s="5">
        <f t="shared" si="4"/>
        <v>7.9207920792079209E-2</v>
      </c>
      <c r="E93" s="4">
        <f>Data!H88</f>
        <v>9</v>
      </c>
      <c r="F93" s="5">
        <f t="shared" si="3"/>
        <v>8.9108910891089105E-2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211</v>
      </c>
      <c r="C94" s="4">
        <f>Data!G89</f>
        <v>30</v>
      </c>
      <c r="D94" s="5">
        <f t="shared" si="4"/>
        <v>0.14218009478672985</v>
      </c>
      <c r="E94" s="4">
        <f>Data!H89</f>
        <v>21</v>
      </c>
      <c r="F94" s="5">
        <f t="shared" si="3"/>
        <v>9.9526066350710901E-2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0</v>
      </c>
      <c r="D95" s="5">
        <f t="shared" si="4"/>
        <v>0</v>
      </c>
      <c r="E95" s="4">
        <f>Data!H90</f>
        <v>1</v>
      </c>
      <c r="F95" s="5">
        <f t="shared" si="3"/>
        <v>0.14285714285714285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18</v>
      </c>
      <c r="C98" s="4">
        <f>Data!G93</f>
        <v>3</v>
      </c>
      <c r="D98" s="5">
        <f t="shared" si="4"/>
        <v>0.16666666666666666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42</v>
      </c>
      <c r="C99" s="4">
        <f>Data!G94</f>
        <v>5</v>
      </c>
      <c r="D99" s="5">
        <f t="shared" si="4"/>
        <v>0.11904761904761904</v>
      </c>
      <c r="E99" s="4">
        <f>Data!H94</f>
        <v>5</v>
      </c>
      <c r="F99" s="5">
        <f t="shared" si="3"/>
        <v>0.11904761904761904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35</v>
      </c>
      <c r="C100" s="4">
        <f>Data!G95</f>
        <v>3</v>
      </c>
      <c r="D100" s="5">
        <f t="shared" si="4"/>
        <v>8.5714285714285715E-2</v>
      </c>
      <c r="E100" s="4">
        <f>Data!H95</f>
        <v>4</v>
      </c>
      <c r="F100" s="5">
        <f t="shared" si="3"/>
        <v>0.11428571428571428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25</v>
      </c>
      <c r="C101" s="4">
        <f>Data!G96</f>
        <v>1</v>
      </c>
      <c r="D101" s="5">
        <f t="shared" si="4"/>
        <v>0.04</v>
      </c>
      <c r="E101" s="4">
        <f>Data!H96</f>
        <v>3</v>
      </c>
      <c r="F101" s="5">
        <f t="shared" si="3"/>
        <v>0.12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14</v>
      </c>
      <c r="C102" s="4">
        <f>Data!G97</f>
        <v>2</v>
      </c>
      <c r="D102" s="5">
        <f t="shared" si="4"/>
        <v>0.14285714285714285</v>
      </c>
      <c r="E102" s="4">
        <f>Data!H97</f>
        <v>0</v>
      </c>
      <c r="F102" s="5">
        <f t="shared" si="3"/>
        <v>0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49</v>
      </c>
      <c r="C103" s="4">
        <f>Data!G98</f>
        <v>3</v>
      </c>
      <c r="D103" s="5">
        <f t="shared" si="4"/>
        <v>6.1224489795918366E-2</v>
      </c>
      <c r="E103" s="4">
        <f>Data!H98</f>
        <v>5</v>
      </c>
      <c r="F103" s="5">
        <f t="shared" ref="F103:F134" si="5">IF(B103=0,0,E103/B103)</f>
        <v>0.10204081632653061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32</v>
      </c>
      <c r="C105" s="4">
        <f>Data!G100</f>
        <v>6</v>
      </c>
      <c r="D105" s="5">
        <f t="shared" si="4"/>
        <v>0.1875</v>
      </c>
      <c r="E105" s="4">
        <f>Data!H100</f>
        <v>4</v>
      </c>
      <c r="F105" s="5">
        <f t="shared" si="5"/>
        <v>0.125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3</v>
      </c>
      <c r="D106" s="5">
        <f t="shared" si="4"/>
        <v>0.375</v>
      </c>
      <c r="E106" s="4">
        <f>Data!H101</f>
        <v>1</v>
      </c>
      <c r="F106" s="5">
        <f t="shared" si="5"/>
        <v>0.125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1</v>
      </c>
      <c r="D107" s="5">
        <f t="shared" si="4"/>
        <v>0.16666666666666666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1</v>
      </c>
      <c r="F108" s="5">
        <f t="shared" si="5"/>
        <v>0.1111111111111111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90</v>
      </c>
      <c r="C109" s="4">
        <f>Data!G104</f>
        <v>28</v>
      </c>
      <c r="D109" s="5">
        <f t="shared" si="4"/>
        <v>0.31111111111111112</v>
      </c>
      <c r="E109" s="4">
        <f>Data!H104</f>
        <v>9</v>
      </c>
      <c r="F109" s="5">
        <f t="shared" si="5"/>
        <v>0.1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38</v>
      </c>
      <c r="C110" s="4">
        <f>Data!G105</f>
        <v>3</v>
      </c>
      <c r="D110" s="5">
        <f t="shared" si="4"/>
        <v>7.8947368421052627E-2</v>
      </c>
      <c r="E110" s="4">
        <f>Data!H105</f>
        <v>3</v>
      </c>
      <c r="F110" s="5">
        <f t="shared" si="5"/>
        <v>7.8947368421052627E-2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205</v>
      </c>
      <c r="C113" s="4">
        <f>Data!G108</f>
        <v>54</v>
      </c>
      <c r="D113" s="5">
        <f t="shared" si="4"/>
        <v>0.26341463414634148</v>
      </c>
      <c r="E113" s="4">
        <f>Data!H108</f>
        <v>22</v>
      </c>
      <c r="F113" s="5">
        <f t="shared" si="5"/>
        <v>0.10731707317073171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266</v>
      </c>
      <c r="C115" s="4">
        <f>Data!G110</f>
        <v>42</v>
      </c>
      <c r="D115" s="5">
        <f t="shared" si="4"/>
        <v>0.15789473684210525</v>
      </c>
      <c r="E115" s="4">
        <f>Data!H110</f>
        <v>21</v>
      </c>
      <c r="F115" s="5">
        <f t="shared" si="5"/>
        <v>7.8947368421052627E-2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21</v>
      </c>
      <c r="D116" s="5">
        <f t="shared" si="4"/>
        <v>0.18260869565217391</v>
      </c>
      <c r="E116" s="4">
        <f>Data!H111</f>
        <v>15</v>
      </c>
      <c r="F116" s="5">
        <f t="shared" si="5"/>
        <v>0.13043478260869565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4</v>
      </c>
      <c r="D117" s="5">
        <f t="shared" si="4"/>
        <v>0.22222222222222221</v>
      </c>
      <c r="E117" s="4">
        <f>Data!H112</f>
        <v>5</v>
      </c>
      <c r="F117" s="5">
        <f t="shared" si="5"/>
        <v>0.27777777777777779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163</v>
      </c>
      <c r="C118" s="4">
        <f>Data!G113</f>
        <v>23</v>
      </c>
      <c r="D118" s="5">
        <f t="shared" si="4"/>
        <v>0.1411042944785276</v>
      </c>
      <c r="E118" s="4">
        <f>Data!H113</f>
        <v>19</v>
      </c>
      <c r="F118" s="5">
        <f t="shared" si="5"/>
        <v>0.1165644171779141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76</v>
      </c>
      <c r="C119" s="4">
        <f>Data!G114</f>
        <v>7</v>
      </c>
      <c r="D119" s="5">
        <f t="shared" si="4"/>
        <v>9.2105263157894732E-2</v>
      </c>
      <c r="E119" s="4">
        <f>Data!H114</f>
        <v>3</v>
      </c>
      <c r="F119" s="5">
        <f t="shared" si="5"/>
        <v>3.9473684210526314E-2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41</v>
      </c>
      <c r="C121" s="4">
        <f>Data!G116</f>
        <v>0</v>
      </c>
      <c r="D121" s="5">
        <f t="shared" si="4"/>
        <v>0</v>
      </c>
      <c r="E121" s="4">
        <f>Data!H116</f>
        <v>1</v>
      </c>
      <c r="F121" s="5">
        <f t="shared" si="5"/>
        <v>2.4390243902439025E-2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25</v>
      </c>
      <c r="C122" s="4">
        <f>Data!G117</f>
        <v>4</v>
      </c>
      <c r="D122" s="5">
        <f t="shared" si="4"/>
        <v>0.16</v>
      </c>
      <c r="E122" s="4">
        <f>Data!H117</f>
        <v>4</v>
      </c>
      <c r="F122" s="5">
        <f t="shared" si="5"/>
        <v>0.16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43</v>
      </c>
      <c r="C123" s="4">
        <f>Data!G118</f>
        <v>4</v>
      </c>
      <c r="D123" s="5">
        <f t="shared" si="4"/>
        <v>9.3023255813953487E-2</v>
      </c>
      <c r="E123" s="4">
        <f>Data!H118</f>
        <v>3</v>
      </c>
      <c r="F123" s="5">
        <f t="shared" si="5"/>
        <v>6.9767441860465115E-2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67</v>
      </c>
      <c r="C125" s="4">
        <f>Data!G120</f>
        <v>12</v>
      </c>
      <c r="D125" s="5">
        <f t="shared" si="4"/>
        <v>0.17910447761194029</v>
      </c>
      <c r="E125" s="4">
        <f>Data!H120</f>
        <v>3</v>
      </c>
      <c r="F125" s="5">
        <f t="shared" si="5"/>
        <v>4.4776119402985072E-2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47</v>
      </c>
      <c r="C126" s="4">
        <f>Data!G121</f>
        <v>5</v>
      </c>
      <c r="D126" s="5">
        <f t="shared" si="4"/>
        <v>0.10638297872340426</v>
      </c>
      <c r="E126" s="4">
        <f>Data!H121</f>
        <v>6</v>
      </c>
      <c r="F126" s="5">
        <f t="shared" si="5"/>
        <v>0.1276595744680851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157</v>
      </c>
      <c r="C127" s="4">
        <f>Data!G122</f>
        <v>24</v>
      </c>
      <c r="D127" s="5">
        <f t="shared" si="4"/>
        <v>0.15286624203821655</v>
      </c>
      <c r="E127" s="4">
        <f>Data!H122</f>
        <v>23</v>
      </c>
      <c r="F127" s="5">
        <f t="shared" si="5"/>
        <v>0.1464968152866242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31</v>
      </c>
      <c r="C128" s="4">
        <f>Data!G123</f>
        <v>5</v>
      </c>
      <c r="D128" s="5">
        <f t="shared" si="4"/>
        <v>0.16129032258064516</v>
      </c>
      <c r="E128" s="4">
        <f>Data!H123</f>
        <v>3</v>
      </c>
      <c r="F128" s="5">
        <f t="shared" si="5"/>
        <v>9.6774193548387094E-2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16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6.25E-2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73</v>
      </c>
      <c r="C131" s="4">
        <f>Data!G126</f>
        <v>7</v>
      </c>
      <c r="D131" s="5">
        <f t="shared" si="4"/>
        <v>9.5890410958904104E-2</v>
      </c>
      <c r="E131" s="4">
        <f>Data!H126</f>
        <v>11</v>
      </c>
      <c r="F131" s="5">
        <f t="shared" si="5"/>
        <v>0.15068493150684931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205</v>
      </c>
      <c r="C132" s="4">
        <f>Data!G127</f>
        <v>30</v>
      </c>
      <c r="D132" s="5">
        <f t="shared" si="4"/>
        <v>0.14634146341463414</v>
      </c>
      <c r="E132" s="4">
        <f>Data!H127</f>
        <v>13</v>
      </c>
      <c r="F132" s="5">
        <f t="shared" si="5"/>
        <v>6.3414634146341464E-2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19</v>
      </c>
      <c r="C133" s="4">
        <f>Data!G128</f>
        <v>6</v>
      </c>
      <c r="D133" s="5">
        <f t="shared" si="4"/>
        <v>0.31578947368421051</v>
      </c>
      <c r="E133" s="4">
        <f>Data!H128</f>
        <v>3</v>
      </c>
      <c r="F133" s="5">
        <f t="shared" si="5"/>
        <v>0.15789473684210525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99</v>
      </c>
      <c r="C134" s="4">
        <f>Data!G129</f>
        <v>10</v>
      </c>
      <c r="D134" s="5">
        <f t="shared" si="4"/>
        <v>0.10101010101010101</v>
      </c>
      <c r="E134" s="4">
        <f>Data!H129</f>
        <v>8</v>
      </c>
      <c r="F134" s="5">
        <f t="shared" si="5"/>
        <v>8.0808080808080815E-2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14</v>
      </c>
      <c r="C136" s="4">
        <f>Data!G131</f>
        <v>3</v>
      </c>
      <c r="D136" s="5">
        <f t="shared" ref="D136:D142" si="7">IF(B136=0,0,C136/B136)</f>
        <v>0.21428571428571427</v>
      </c>
      <c r="E136" s="4">
        <f>Data!H131</f>
        <v>2</v>
      </c>
      <c r="F136" s="5">
        <f t="shared" si="6"/>
        <v>0.14285714285714285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56</v>
      </c>
      <c r="C138" s="4">
        <f>Data!G133</f>
        <v>12</v>
      </c>
      <c r="D138" s="5">
        <f t="shared" si="7"/>
        <v>0.21428571428571427</v>
      </c>
      <c r="E138" s="4">
        <f>Data!H133</f>
        <v>4</v>
      </c>
      <c r="F138" s="5">
        <f t="shared" si="6"/>
        <v>7.1428571428571425E-2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71</v>
      </c>
      <c r="C139" s="4">
        <f>Data!G134</f>
        <v>6</v>
      </c>
      <c r="D139" s="5">
        <f t="shared" si="7"/>
        <v>8.4507042253521125E-2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2</v>
      </c>
      <c r="D140" s="5">
        <f t="shared" si="7"/>
        <v>5.5555555555555552E-2</v>
      </c>
      <c r="E140" s="4">
        <f>Data!H135</f>
        <v>2</v>
      </c>
      <c r="F140" s="5">
        <f t="shared" si="6"/>
        <v>5.5555555555555552E-2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13</v>
      </c>
      <c r="C141" s="17">
        <f>Data!G136</f>
        <v>4</v>
      </c>
      <c r="D141" s="18">
        <f t="shared" si="7"/>
        <v>0.30769230769230771</v>
      </c>
      <c r="E141" s="17">
        <f>Data!H136</f>
        <v>3</v>
      </c>
      <c r="F141" s="18">
        <f t="shared" si="6"/>
        <v>0.23076923076923078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5191</v>
      </c>
      <c r="C142" s="20">
        <f>SUM(C7:C141)</f>
        <v>793</v>
      </c>
      <c r="D142" s="21">
        <f t="shared" si="7"/>
        <v>0.15276439992294355</v>
      </c>
      <c r="E142" s="20">
        <f>SUM(E7:E141)</f>
        <v>492</v>
      </c>
      <c r="F142" s="22">
        <f t="shared" si="6"/>
        <v>9.4779425929493358E-2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01/01/2023 To: 01/31/2023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03/01/2023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6</v>
      </c>
      <c r="D7" s="12">
        <f>Data!K2</f>
        <v>0.1971252566735113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2871</v>
      </c>
      <c r="D8" s="8">
        <f>Data!K3</f>
        <v>31.441478439425051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2548</v>
      </c>
      <c r="D9" s="8">
        <f>Data!K4</f>
        <v>27.904175222450377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4327</v>
      </c>
      <c r="D10" s="8">
        <f>Data!K5</f>
        <v>35.540041067761805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1135</v>
      </c>
      <c r="D11" s="8">
        <f>Data!K6</f>
        <v>37.289527720739223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5</v>
      </c>
      <c r="C12" s="4">
        <f>Data!J7</f>
        <v>3257</v>
      </c>
      <c r="D12" s="8">
        <f>Data!K7</f>
        <v>21.40123203285421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5087</v>
      </c>
      <c r="D13" s="8">
        <f>Data!K8</f>
        <v>41.782340862422998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884</v>
      </c>
      <c r="D14" s="8">
        <f>Data!K9</f>
        <v>5.8086242299794666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15</v>
      </c>
      <c r="C18" s="4">
        <f>Data!J13</f>
        <v>9889</v>
      </c>
      <c r="D18" s="8">
        <f>Data!K13</f>
        <v>21.659685147159479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316</v>
      </c>
      <c r="D19" s="8">
        <f>Data!K14</f>
        <v>10.381930184804927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462</v>
      </c>
      <c r="D20" s="8">
        <f>Data!K15</f>
        <v>7.5893223819301845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4</v>
      </c>
      <c r="C21" s="4">
        <f>Data!J16</f>
        <v>7091</v>
      </c>
      <c r="D21" s="8">
        <f>Data!K16</f>
        <v>58.242299794661193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406</v>
      </c>
      <c r="D22" s="8">
        <f>Data!K17</f>
        <v>13.338809034907598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1660</v>
      </c>
      <c r="D23" s="8">
        <f>Data!K18</f>
        <v>27.26899383983573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2</v>
      </c>
      <c r="C26" s="4">
        <f>Data!J21</f>
        <v>2503</v>
      </c>
      <c r="D26" s="8">
        <f>Data!K21</f>
        <v>41.117043121149898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2033</v>
      </c>
      <c r="D27" s="8">
        <f>Data!K22</f>
        <v>33.396303901437371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10</v>
      </c>
      <c r="C28" s="4">
        <f>Data!J23</f>
        <v>16107</v>
      </c>
      <c r="D28" s="8">
        <f>Data!K23</f>
        <v>52.918275154004107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1830</v>
      </c>
      <c r="D30" s="8">
        <f>Data!K25</f>
        <v>30.061601642710471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2688</v>
      </c>
      <c r="D31" s="8">
        <f>Data!K26</f>
        <v>44.156057494866531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1555</v>
      </c>
      <c r="D32" s="8">
        <f>Data!K27</f>
        <v>12.772073921971252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19</v>
      </c>
      <c r="C33" s="4">
        <f>Data!J28</f>
        <v>16402</v>
      </c>
      <c r="D33" s="8">
        <f>Data!K28</f>
        <v>28.361828596130987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53</v>
      </c>
      <c r="D38" s="8">
        <f>Data!K33</f>
        <v>1.7412731006160165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330</v>
      </c>
      <c r="D39" s="8">
        <f>Data!K34</f>
        <v>5.420944558521561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959</v>
      </c>
      <c r="D40" s="8">
        <f>Data!K35</f>
        <v>31.507186858316221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8712</v>
      </c>
      <c r="D41" s="8">
        <f>Data!K36</f>
        <v>26.020533880903489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3018</v>
      </c>
      <c r="D42" s="8">
        <f>Data!K37</f>
        <v>19.830800821355236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832</v>
      </c>
      <c r="D43" s="8">
        <f>Data!K38</f>
        <v>27.3347022587269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1198</v>
      </c>
      <c r="D45" s="8">
        <f>Data!K40</f>
        <v>39.359342915811091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19</v>
      </c>
      <c r="C47" s="4">
        <f>Data!J42</f>
        <v>14747</v>
      </c>
      <c r="D47" s="8">
        <f>Data!K42</f>
        <v>25.500054036528692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6133</v>
      </c>
      <c r="D49" s="8">
        <f>Data!K44</f>
        <v>67.16495550992471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317</v>
      </c>
      <c r="D50" s="8">
        <f>Data!K45</f>
        <v>3.4715947980835047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137</v>
      </c>
      <c r="D51" s="8">
        <f>Data!K46</f>
        <v>4.5010266940451746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5</v>
      </c>
      <c r="C52" s="4">
        <f>Data!J47</f>
        <v>2941</v>
      </c>
      <c r="D52" s="8">
        <f>Data!K47</f>
        <v>19.324845995893224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9</v>
      </c>
      <c r="C53" s="4">
        <f>Data!J48</f>
        <v>4750</v>
      </c>
      <c r="D53" s="8">
        <f>Data!K48</f>
        <v>17.339721651836644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6</v>
      </c>
      <c r="C54" s="4">
        <f>Data!J49</f>
        <v>2658</v>
      </c>
      <c r="D54" s="8">
        <f>Data!K49</f>
        <v>14.55441478439425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1223</v>
      </c>
      <c r="D55" s="8">
        <f>Data!K50</f>
        <v>10.04517453798768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5</v>
      </c>
      <c r="C56" s="4">
        <f>Data!J51</f>
        <v>2658</v>
      </c>
      <c r="D56" s="8">
        <f>Data!K51</f>
        <v>17.465297741273101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245</v>
      </c>
      <c r="D57" s="8">
        <f>Data!K52</f>
        <v>8.0492813141683772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189</v>
      </c>
      <c r="D58" s="8">
        <f>Data!K53</f>
        <v>6.2094455852156054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242</v>
      </c>
      <c r="D61" s="8">
        <f>Data!K56</f>
        <v>7.9507186858316219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936</v>
      </c>
      <c r="D62" s="8">
        <f>Data!K57</f>
        <v>30.751540041067763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2232</v>
      </c>
      <c r="D63" s="8">
        <f>Data!K58</f>
        <v>36.6652977412731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364</v>
      </c>
      <c r="D64" s="8">
        <f>Data!K59</f>
        <v>11.958932238193018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6</v>
      </c>
      <c r="C65" s="4">
        <f>Data!J60</f>
        <v>2429</v>
      </c>
      <c r="D65" s="8">
        <f>Data!K60</f>
        <v>13.300479123887747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8</v>
      </c>
      <c r="C67" s="4">
        <f>Data!J62</f>
        <v>7019</v>
      </c>
      <c r="D67" s="8">
        <f>Data!K62</f>
        <v>28.82546201232033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17</v>
      </c>
      <c r="C68" s="4">
        <f>Data!J63</f>
        <v>7398</v>
      </c>
      <c r="D68" s="8">
        <f>Data!K63</f>
        <v>14.297378910496437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1176</v>
      </c>
      <c r="D71" s="8">
        <f>Data!K66</f>
        <v>38.636550308008211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1482</v>
      </c>
      <c r="D72" s="8">
        <f>Data!K67</f>
        <v>48.689938398357292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2621</v>
      </c>
      <c r="D74" s="8">
        <f>Data!K69</f>
        <v>43.055441478439427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3181</v>
      </c>
      <c r="D77" s="8">
        <f>Data!K72</f>
        <v>13.063655030800822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485</v>
      </c>
      <c r="D79" s="8">
        <f>Data!K74</f>
        <v>5.3114305270362765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1623</v>
      </c>
      <c r="D80" s="8">
        <f>Data!K75</f>
        <v>53.322381930184804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1153</v>
      </c>
      <c r="D81" s="8">
        <f>Data!K76</f>
        <v>37.880903490759756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19</v>
      </c>
      <c r="C82" s="4">
        <f>Data!J77</f>
        <v>11897</v>
      </c>
      <c r="D82" s="8">
        <f>Data!K77</f>
        <v>20.571922619690909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676</v>
      </c>
      <c r="D83" s="8">
        <f>Data!K78</f>
        <v>22.209445585215605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537</v>
      </c>
      <c r="D84" s="8">
        <f>Data!K79</f>
        <v>17.642710472279262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78</v>
      </c>
      <c r="D85" s="8">
        <f>Data!K80</f>
        <v>2.5626283367556466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0</v>
      </c>
      <c r="C88" s="4">
        <f>Data!J83</f>
        <v>0</v>
      </c>
      <c r="D88" s="8">
        <f>Data!K83</f>
        <v>0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865</v>
      </c>
      <c r="D90" s="8">
        <f>Data!K85</f>
        <v>14.209445585215606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342</v>
      </c>
      <c r="D91" s="8">
        <f>Data!K86</f>
        <v>5.6180698151950716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9</v>
      </c>
      <c r="C93" s="4">
        <f>Data!J88</f>
        <v>4999</v>
      </c>
      <c r="D93" s="8">
        <f>Data!K88</f>
        <v>18.248688113164501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21</v>
      </c>
      <c r="C94" s="4">
        <f>Data!J89</f>
        <v>6240</v>
      </c>
      <c r="D94" s="8">
        <f>Data!K89</f>
        <v>9.7623936638310358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71</v>
      </c>
      <c r="D95" s="8">
        <f>Data!K90</f>
        <v>2.3326488706365502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2807</v>
      </c>
      <c r="D99" s="8">
        <f>Data!K94</f>
        <v>18.444353182751538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4</v>
      </c>
      <c r="C100" s="4">
        <f>Data!J95</f>
        <v>785</v>
      </c>
      <c r="D100" s="8">
        <f>Data!K95</f>
        <v>6.4476386036960989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778</v>
      </c>
      <c r="D101" s="8">
        <f>Data!K96</f>
        <v>8.5201916495550982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0</v>
      </c>
      <c r="C102" s="4">
        <f>Data!J97</f>
        <v>0</v>
      </c>
      <c r="D102" s="8">
        <f>Data!K97</f>
        <v>0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5</v>
      </c>
      <c r="C103" s="4">
        <f>Data!J98</f>
        <v>4051</v>
      </c>
      <c r="D103" s="8">
        <f>Data!K98</f>
        <v>26.618480492813145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3231</v>
      </c>
      <c r="D105" s="8">
        <f>Data!K100</f>
        <v>26.537987679671456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510</v>
      </c>
      <c r="D106" s="8">
        <f>Data!K101</f>
        <v>16.755646817248461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21</v>
      </c>
      <c r="D108" s="8">
        <f>Data!K103</f>
        <v>0.68993839835728954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9</v>
      </c>
      <c r="C109" s="4">
        <f>Data!J104</f>
        <v>5801</v>
      </c>
      <c r="D109" s="8">
        <f>Data!K104</f>
        <v>21.176363221537759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2010</v>
      </c>
      <c r="D110" s="8">
        <f>Data!K105</f>
        <v>22.012320328542096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1072</v>
      </c>
      <c r="D111" s="8">
        <f>Data!K106</f>
        <v>35.219712525667354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22</v>
      </c>
      <c r="C113" s="4">
        <f>Data!J108</f>
        <v>23635</v>
      </c>
      <c r="D113" s="8">
        <f>Data!K108</f>
        <v>35.295874556654844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21</v>
      </c>
      <c r="C115" s="4">
        <f>Data!J110</f>
        <v>16229</v>
      </c>
      <c r="D115" s="8">
        <f>Data!K110</f>
        <v>25.390045956781073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15543</v>
      </c>
      <c r="D116" s="8">
        <f>Data!K111</f>
        <v>34.043531827515402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5</v>
      </c>
      <c r="C117" s="4">
        <f>Data!J112</f>
        <v>4720</v>
      </c>
      <c r="D117" s="8">
        <f>Data!K112</f>
        <v>31.014373716632445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19</v>
      </c>
      <c r="C118" s="4">
        <f>Data!J113</f>
        <v>14813</v>
      </c>
      <c r="D118" s="8">
        <f>Data!K113</f>
        <v>25.614179185129149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3609</v>
      </c>
      <c r="D119" s="8">
        <f>Data!K114</f>
        <v>39.523613963039011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230</v>
      </c>
      <c r="D121" s="8">
        <f>Data!K116</f>
        <v>7.5564681724845997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2258</v>
      </c>
      <c r="D122" s="8">
        <f>Data!K117</f>
        <v>18.546201232032853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2022</v>
      </c>
      <c r="D123" s="8">
        <f>Data!K118</f>
        <v>22.143737166324435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3</v>
      </c>
      <c r="C125" s="4">
        <f>Data!J120</f>
        <v>5762</v>
      </c>
      <c r="D125" s="8">
        <f>Data!K120</f>
        <v>63.101984941820675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5776</v>
      </c>
      <c r="D126" s="8">
        <f>Data!K121</f>
        <v>31.627652292950032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23</v>
      </c>
      <c r="C127" s="4">
        <f>Data!J122</f>
        <v>17108</v>
      </c>
      <c r="D127" s="8">
        <f>Data!K122</f>
        <v>24.437818051959646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3</v>
      </c>
      <c r="C128" s="4">
        <f>Data!J123</f>
        <v>1684</v>
      </c>
      <c r="D128" s="8">
        <f>Data!K123</f>
        <v>18.442162902121837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1238</v>
      </c>
      <c r="D130" s="8">
        <f>Data!K125</f>
        <v>40.673511293634498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11</v>
      </c>
      <c r="C131" s="4">
        <f>Data!J126</f>
        <v>8691</v>
      </c>
      <c r="D131" s="8">
        <f>Data!K126</f>
        <v>25.957812208325556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13</v>
      </c>
      <c r="C132" s="4">
        <f>Data!J127</f>
        <v>14640</v>
      </c>
      <c r="D132" s="8">
        <f>Data!K127</f>
        <v>36.998894329489815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1949</v>
      </c>
      <c r="D133" s="8">
        <f>Data!K128</f>
        <v>21.34428473648186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5800</v>
      </c>
      <c r="D134" s="8">
        <f>Data!K129</f>
        <v>23.819301848049282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1629</v>
      </c>
      <c r="D136" s="8">
        <f>Data!K131</f>
        <v>26.759753593429156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2057</v>
      </c>
      <c r="D138" s="8">
        <f>Data!K133</f>
        <v>16.895277207392198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221</v>
      </c>
      <c r="D140" s="8">
        <f>Data!K135</f>
        <v>3.6303901437371664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1492</v>
      </c>
      <c r="D141" s="25">
        <f>Data!K136</f>
        <v>16.33949349760438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492</v>
      </c>
      <c r="C142" s="20">
        <f>SUM(C7:C141)</f>
        <v>364375</v>
      </c>
      <c r="D142" s="26">
        <f>C142/B142/30.4375</f>
        <v>24.331814160030717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02/01/2022 To: 01/31/2023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03/01/2023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10</v>
      </c>
      <c r="C7" s="11">
        <f>Data!R2</f>
        <v>6</v>
      </c>
      <c r="D7" s="11">
        <f>Data!M2</f>
        <v>3</v>
      </c>
      <c r="E7" s="13">
        <f>IF(C7=0,0,D7/C7)</f>
        <v>0.5</v>
      </c>
      <c r="F7" s="11">
        <f>Data!N2</f>
        <v>2</v>
      </c>
      <c r="G7" s="13">
        <f>IF(C7=0,0,F7/C7)</f>
        <v>0.33333333333333331</v>
      </c>
      <c r="H7" s="11">
        <f>Data!Z2</f>
        <v>1</v>
      </c>
      <c r="I7" s="13">
        <f>IF(C7=0,0,H7/C7)</f>
        <v>0.16666666666666666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29</v>
      </c>
      <c r="D8" s="4">
        <f>Data!M3</f>
        <v>9</v>
      </c>
      <c r="E8" s="5">
        <f t="shared" ref="E8:E71" si="1">IF(C8=0,0,D8/C8)</f>
        <v>0.31034482758620691</v>
      </c>
      <c r="F8" s="4">
        <f>Data!N3</f>
        <v>15</v>
      </c>
      <c r="G8" s="5">
        <f t="shared" ref="G8:G71" si="2">IF(C8=0,0,F8/C8)</f>
        <v>0.51724137931034486</v>
      </c>
      <c r="H8" s="11">
        <f>Data!Z3</f>
        <v>2</v>
      </c>
      <c r="I8" s="13">
        <f t="shared" ref="I8:I71" si="3">IF(C8=0,0,H8/C8)</f>
        <v>6.8965517241379309E-2</v>
      </c>
      <c r="J8" s="30">
        <f t="shared" ref="J8:J71" si="4">H8+F8+D8</f>
        <v>26</v>
      </c>
      <c r="K8" s="13">
        <f t="shared" ref="K8:K71" si="5">IF(C8=0,0,J8/C8)</f>
        <v>0.89655172413793105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0.10344827586206896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83</v>
      </c>
      <c r="C9" s="4">
        <f>Data!R4</f>
        <v>22</v>
      </c>
      <c r="D9" s="4">
        <f>Data!M4</f>
        <v>5</v>
      </c>
      <c r="E9" s="5">
        <f t="shared" si="1"/>
        <v>0.22727272727272727</v>
      </c>
      <c r="F9" s="4">
        <f>Data!N4</f>
        <v>3</v>
      </c>
      <c r="G9" s="5">
        <f t="shared" si="2"/>
        <v>0.13636363636363635</v>
      </c>
      <c r="H9" s="11">
        <f>Data!Z4</f>
        <v>3</v>
      </c>
      <c r="I9" s="13">
        <f t="shared" si="3"/>
        <v>0.13636363636363635</v>
      </c>
      <c r="J9" s="30">
        <f t="shared" si="4"/>
        <v>11</v>
      </c>
      <c r="K9" s="13">
        <f t="shared" si="5"/>
        <v>0.5</v>
      </c>
      <c r="L9" s="4">
        <f>Data!O4</f>
        <v>1</v>
      </c>
      <c r="M9" s="5">
        <f t="shared" si="6"/>
        <v>4.5454545454545456E-2</v>
      </c>
      <c r="N9" s="4">
        <f>Data!P4</f>
        <v>10</v>
      </c>
      <c r="O9" s="5">
        <f t="shared" si="7"/>
        <v>0.45454545454545453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27</v>
      </c>
      <c r="C10" s="4">
        <f>Data!R5</f>
        <v>29</v>
      </c>
      <c r="D10" s="4">
        <f>Data!M5</f>
        <v>8</v>
      </c>
      <c r="E10" s="5">
        <f t="shared" si="1"/>
        <v>0.27586206896551724</v>
      </c>
      <c r="F10" s="4">
        <f>Data!N5</f>
        <v>1</v>
      </c>
      <c r="G10" s="5">
        <f t="shared" si="2"/>
        <v>3.4482758620689655E-2</v>
      </c>
      <c r="H10" s="11">
        <f>Data!Z5</f>
        <v>15</v>
      </c>
      <c r="I10" s="13">
        <f t="shared" si="3"/>
        <v>0.51724137931034486</v>
      </c>
      <c r="J10" s="30">
        <f t="shared" si="4"/>
        <v>24</v>
      </c>
      <c r="K10" s="13">
        <f t="shared" si="5"/>
        <v>0.82758620689655171</v>
      </c>
      <c r="L10" s="4">
        <f>Data!O5</f>
        <v>0</v>
      </c>
      <c r="M10" s="5">
        <f t="shared" si="6"/>
        <v>0</v>
      </c>
      <c r="N10" s="4">
        <f>Data!P5</f>
        <v>5</v>
      </c>
      <c r="O10" s="5">
        <f t="shared" si="7"/>
        <v>0.17241379310344829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12</v>
      </c>
      <c r="D12" s="4">
        <f>Data!M7</f>
        <v>3</v>
      </c>
      <c r="E12" s="5">
        <f t="shared" si="1"/>
        <v>0.25</v>
      </c>
      <c r="F12" s="4">
        <f>Data!N7</f>
        <v>4</v>
      </c>
      <c r="G12" s="5">
        <f t="shared" si="2"/>
        <v>0.33333333333333331</v>
      </c>
      <c r="H12" s="11">
        <f>Data!Z7</f>
        <v>2</v>
      </c>
      <c r="I12" s="13">
        <f t="shared" si="3"/>
        <v>0.16666666666666666</v>
      </c>
      <c r="J12" s="30">
        <f t="shared" si="4"/>
        <v>9</v>
      </c>
      <c r="K12" s="13">
        <f t="shared" si="5"/>
        <v>0.75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23</v>
      </c>
      <c r="C13" s="4">
        <f>Data!R8</f>
        <v>7</v>
      </c>
      <c r="D13" s="4">
        <f>Data!M8</f>
        <v>0</v>
      </c>
      <c r="E13" s="5">
        <f t="shared" si="1"/>
        <v>0</v>
      </c>
      <c r="F13" s="4">
        <f>Data!N8</f>
        <v>4</v>
      </c>
      <c r="G13" s="5">
        <f t="shared" si="2"/>
        <v>0.5714285714285714</v>
      </c>
      <c r="H13" s="11">
        <f>Data!Z8</f>
        <v>1</v>
      </c>
      <c r="I13" s="13">
        <f t="shared" si="3"/>
        <v>0.14285714285714285</v>
      </c>
      <c r="J13" s="30">
        <f t="shared" si="4"/>
        <v>5</v>
      </c>
      <c r="K13" s="13">
        <f t="shared" si="5"/>
        <v>0.7142857142857143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0.14285714285714285</v>
      </c>
      <c r="P13" s="11">
        <f>Data!X8</f>
        <v>1</v>
      </c>
      <c r="Q13" s="13">
        <f t="shared" si="8"/>
        <v>0.14285714285714285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58</v>
      </c>
      <c r="C14" s="4">
        <f>Data!R9</f>
        <v>25</v>
      </c>
      <c r="D14" s="4">
        <f>Data!M9</f>
        <v>7</v>
      </c>
      <c r="E14" s="5">
        <f t="shared" si="1"/>
        <v>0.28000000000000003</v>
      </c>
      <c r="F14" s="4">
        <f>Data!N9</f>
        <v>7</v>
      </c>
      <c r="G14" s="5">
        <f t="shared" si="2"/>
        <v>0.28000000000000003</v>
      </c>
      <c r="H14" s="11">
        <f>Data!Z9</f>
        <v>2</v>
      </c>
      <c r="I14" s="13">
        <f t="shared" si="3"/>
        <v>0.08</v>
      </c>
      <c r="J14" s="30">
        <f t="shared" si="4"/>
        <v>16</v>
      </c>
      <c r="K14" s="13">
        <f t="shared" si="5"/>
        <v>0.64</v>
      </c>
      <c r="L14" s="4">
        <f>Data!O9</f>
        <v>1</v>
      </c>
      <c r="M14" s="5">
        <f t="shared" si="6"/>
        <v>0.04</v>
      </c>
      <c r="N14" s="4">
        <f>Data!P9</f>
        <v>8</v>
      </c>
      <c r="O14" s="5">
        <f t="shared" si="7"/>
        <v>0.32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86</v>
      </c>
      <c r="C18" s="4">
        <f>Data!R13</f>
        <v>41</v>
      </c>
      <c r="D18" s="4">
        <f>Data!M13</f>
        <v>14</v>
      </c>
      <c r="E18" s="5">
        <f t="shared" si="1"/>
        <v>0.34146341463414637</v>
      </c>
      <c r="F18" s="4">
        <f>Data!N13</f>
        <v>16</v>
      </c>
      <c r="G18" s="5">
        <f t="shared" si="2"/>
        <v>0.3902439024390244</v>
      </c>
      <c r="H18" s="11">
        <f>Data!Z13</f>
        <v>2</v>
      </c>
      <c r="I18" s="13">
        <f t="shared" si="3"/>
        <v>4.878048780487805E-2</v>
      </c>
      <c r="J18" s="30">
        <f t="shared" si="4"/>
        <v>32</v>
      </c>
      <c r="K18" s="13">
        <f t="shared" si="5"/>
        <v>0.78048780487804881</v>
      </c>
      <c r="L18" s="4">
        <f>Data!O13</f>
        <v>0</v>
      </c>
      <c r="M18" s="5">
        <f t="shared" si="6"/>
        <v>0</v>
      </c>
      <c r="N18" s="4">
        <f>Data!P13</f>
        <v>9</v>
      </c>
      <c r="O18" s="5">
        <f t="shared" si="7"/>
        <v>0.21951219512195122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4</v>
      </c>
      <c r="D19" s="4">
        <f>Data!M14</f>
        <v>1</v>
      </c>
      <c r="E19" s="5">
        <f t="shared" si="1"/>
        <v>0.25</v>
      </c>
      <c r="F19" s="4">
        <f>Data!N14</f>
        <v>1</v>
      </c>
      <c r="G19" s="5">
        <f t="shared" si="2"/>
        <v>0.25</v>
      </c>
      <c r="H19" s="11">
        <f>Data!Z14</f>
        <v>1</v>
      </c>
      <c r="I19" s="13">
        <f t="shared" si="3"/>
        <v>0.25</v>
      </c>
      <c r="J19" s="30">
        <f t="shared" si="4"/>
        <v>3</v>
      </c>
      <c r="K19" s="13">
        <f t="shared" si="5"/>
        <v>0.75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12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2</v>
      </c>
      <c r="G20" s="5">
        <f t="shared" si="2"/>
        <v>0.33333333333333331</v>
      </c>
      <c r="H20" s="11">
        <f>Data!Z15</f>
        <v>1</v>
      </c>
      <c r="I20" s="13">
        <f t="shared" si="3"/>
        <v>0.16666666666666666</v>
      </c>
      <c r="J20" s="30">
        <f t="shared" si="4"/>
        <v>5</v>
      </c>
      <c r="K20" s="13">
        <f t="shared" si="5"/>
        <v>0.83333333333333337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0.16666666666666666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50</v>
      </c>
      <c r="C21" s="4">
        <f>Data!R16</f>
        <v>26</v>
      </c>
      <c r="D21" s="4">
        <f>Data!M16</f>
        <v>4</v>
      </c>
      <c r="E21" s="5">
        <f t="shared" si="1"/>
        <v>0.15384615384615385</v>
      </c>
      <c r="F21" s="4">
        <f>Data!N16</f>
        <v>14</v>
      </c>
      <c r="G21" s="5">
        <f t="shared" si="2"/>
        <v>0.53846153846153844</v>
      </c>
      <c r="H21" s="11">
        <f>Data!Z16</f>
        <v>5</v>
      </c>
      <c r="I21" s="13">
        <f t="shared" si="3"/>
        <v>0.19230769230769232</v>
      </c>
      <c r="J21" s="30">
        <f t="shared" si="4"/>
        <v>23</v>
      </c>
      <c r="K21" s="13">
        <f t="shared" si="5"/>
        <v>0.88461538461538458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0.11538461538461539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9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2</v>
      </c>
      <c r="G22" s="5">
        <f t="shared" si="2"/>
        <v>0.5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0.75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0.25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87</v>
      </c>
      <c r="C23" s="4">
        <f>Data!R18</f>
        <v>36</v>
      </c>
      <c r="D23" s="4">
        <f>Data!M18</f>
        <v>14</v>
      </c>
      <c r="E23" s="5">
        <f t="shared" si="1"/>
        <v>0.3888888888888889</v>
      </c>
      <c r="F23" s="4">
        <f>Data!N18</f>
        <v>11</v>
      </c>
      <c r="G23" s="5">
        <f t="shared" si="2"/>
        <v>0.30555555555555558</v>
      </c>
      <c r="H23" s="11">
        <f>Data!Z18</f>
        <v>6</v>
      </c>
      <c r="I23" s="13">
        <f t="shared" si="3"/>
        <v>0.16666666666666666</v>
      </c>
      <c r="J23" s="30">
        <f t="shared" si="4"/>
        <v>31</v>
      </c>
      <c r="K23" s="13">
        <f t="shared" si="5"/>
        <v>0.86111111111111116</v>
      </c>
      <c r="L23" s="4">
        <f>Data!O18</f>
        <v>0</v>
      </c>
      <c r="M23" s="5">
        <f t="shared" si="6"/>
        <v>0</v>
      </c>
      <c r="N23" s="4">
        <f>Data!P18</f>
        <v>5</v>
      </c>
      <c r="O23" s="5">
        <f t="shared" si="7"/>
        <v>0.1388888888888889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4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3</v>
      </c>
      <c r="I24" s="13">
        <f t="shared" si="3"/>
        <v>0.75</v>
      </c>
      <c r="J24" s="30">
        <f t="shared" si="4"/>
        <v>3</v>
      </c>
      <c r="K24" s="13">
        <f t="shared" si="5"/>
        <v>0.75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36</v>
      </c>
      <c r="C26" s="4">
        <f>Data!R21</f>
        <v>24</v>
      </c>
      <c r="D26" s="4">
        <f>Data!M21</f>
        <v>3</v>
      </c>
      <c r="E26" s="5">
        <f t="shared" si="1"/>
        <v>0.125</v>
      </c>
      <c r="F26" s="4">
        <f>Data!N21</f>
        <v>15</v>
      </c>
      <c r="G26" s="5">
        <f t="shared" si="2"/>
        <v>0.625</v>
      </c>
      <c r="H26" s="11">
        <f>Data!Z21</f>
        <v>2</v>
      </c>
      <c r="I26" s="13">
        <f t="shared" si="3"/>
        <v>8.3333333333333329E-2</v>
      </c>
      <c r="J26" s="30">
        <f t="shared" si="4"/>
        <v>20</v>
      </c>
      <c r="K26" s="13">
        <f t="shared" si="5"/>
        <v>0.83333333333333337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0.125</v>
      </c>
      <c r="P26" s="11">
        <f>Data!X21</f>
        <v>1</v>
      </c>
      <c r="Q26" s="13">
        <f t="shared" si="8"/>
        <v>4.1666666666666664E-2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5</v>
      </c>
      <c r="C27" s="4">
        <f>Data!R22</f>
        <v>4</v>
      </c>
      <c r="D27" s="4">
        <f>Data!M22</f>
        <v>2</v>
      </c>
      <c r="E27" s="5">
        <f t="shared" si="1"/>
        <v>0.5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2</v>
      </c>
      <c r="K27" s="13">
        <f t="shared" si="5"/>
        <v>0.5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65</v>
      </c>
      <c r="C28" s="4">
        <f>Data!R23</f>
        <v>34</v>
      </c>
      <c r="D28" s="4">
        <f>Data!M23</f>
        <v>11</v>
      </c>
      <c r="E28" s="5">
        <f t="shared" si="1"/>
        <v>0.3235294117647059</v>
      </c>
      <c r="F28" s="4">
        <f>Data!N23</f>
        <v>14</v>
      </c>
      <c r="G28" s="5">
        <f t="shared" si="2"/>
        <v>0.41176470588235292</v>
      </c>
      <c r="H28" s="11">
        <f>Data!Z23</f>
        <v>1</v>
      </c>
      <c r="I28" s="13">
        <f t="shared" si="3"/>
        <v>2.9411764705882353E-2</v>
      </c>
      <c r="J28" s="30">
        <f t="shared" si="4"/>
        <v>26</v>
      </c>
      <c r="K28" s="13">
        <f t="shared" si="5"/>
        <v>0.76470588235294112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0.23529411764705882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4</v>
      </c>
      <c r="C29" s="4">
        <f>Data!R24</f>
        <v>5</v>
      </c>
      <c r="D29" s="4">
        <f>Data!M24</f>
        <v>2</v>
      </c>
      <c r="E29" s="5">
        <f t="shared" si="1"/>
        <v>0.4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0.4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12</v>
      </c>
      <c r="C30" s="4">
        <f>Data!R25</f>
        <v>10</v>
      </c>
      <c r="D30" s="4">
        <f>Data!M25</f>
        <v>2</v>
      </c>
      <c r="E30" s="5">
        <f t="shared" si="1"/>
        <v>0.2</v>
      </c>
      <c r="F30" s="4">
        <f>Data!N25</f>
        <v>4</v>
      </c>
      <c r="G30" s="5">
        <f t="shared" si="2"/>
        <v>0.4</v>
      </c>
      <c r="H30" s="11">
        <f>Data!Z25</f>
        <v>1</v>
      </c>
      <c r="I30" s="13">
        <f t="shared" si="3"/>
        <v>0.1</v>
      </c>
      <c r="J30" s="30">
        <f t="shared" si="4"/>
        <v>7</v>
      </c>
      <c r="K30" s="13">
        <f t="shared" si="5"/>
        <v>0.7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53</v>
      </c>
      <c r="C31" s="4">
        <f>Data!R26</f>
        <v>21</v>
      </c>
      <c r="D31" s="4">
        <f>Data!M26</f>
        <v>1</v>
      </c>
      <c r="E31" s="5">
        <f t="shared" si="1"/>
        <v>4.7619047619047616E-2</v>
      </c>
      <c r="F31" s="4">
        <f>Data!N26</f>
        <v>16</v>
      </c>
      <c r="G31" s="5">
        <f t="shared" si="2"/>
        <v>0.76190476190476186</v>
      </c>
      <c r="H31" s="11">
        <f>Data!Z26</f>
        <v>0</v>
      </c>
      <c r="I31" s="13">
        <f t="shared" si="3"/>
        <v>0</v>
      </c>
      <c r="J31" s="30">
        <f t="shared" si="4"/>
        <v>17</v>
      </c>
      <c r="K31" s="13">
        <f t="shared" si="5"/>
        <v>0.80952380952380953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0.19047619047619047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72</v>
      </c>
      <c r="C32" s="4">
        <f>Data!R27</f>
        <v>25</v>
      </c>
      <c r="D32" s="4">
        <f>Data!M27</f>
        <v>7</v>
      </c>
      <c r="E32" s="5">
        <f t="shared" si="1"/>
        <v>0.28000000000000003</v>
      </c>
      <c r="F32" s="4">
        <f>Data!N27</f>
        <v>5</v>
      </c>
      <c r="G32" s="5">
        <f t="shared" si="2"/>
        <v>0.2</v>
      </c>
      <c r="H32" s="11">
        <f>Data!Z27</f>
        <v>10</v>
      </c>
      <c r="I32" s="13">
        <f t="shared" si="3"/>
        <v>0.4</v>
      </c>
      <c r="J32" s="30">
        <f t="shared" si="4"/>
        <v>22</v>
      </c>
      <c r="K32" s="13">
        <f t="shared" si="5"/>
        <v>0.88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103</v>
      </c>
      <c r="C33" s="4">
        <f>Data!R28</f>
        <v>33</v>
      </c>
      <c r="D33" s="4">
        <f>Data!M28</f>
        <v>8</v>
      </c>
      <c r="E33" s="5">
        <f t="shared" si="1"/>
        <v>0.24242424242424243</v>
      </c>
      <c r="F33" s="4">
        <f>Data!N28</f>
        <v>10</v>
      </c>
      <c r="G33" s="5">
        <f t="shared" si="2"/>
        <v>0.30303030303030304</v>
      </c>
      <c r="H33" s="11">
        <f>Data!Z28</f>
        <v>6</v>
      </c>
      <c r="I33" s="13">
        <f t="shared" si="3"/>
        <v>0.18181818181818182</v>
      </c>
      <c r="J33" s="30">
        <f t="shared" si="4"/>
        <v>24</v>
      </c>
      <c r="K33" s="13">
        <f t="shared" si="5"/>
        <v>0.72727272727272729</v>
      </c>
      <c r="L33" s="4">
        <f>Data!O28</f>
        <v>0</v>
      </c>
      <c r="M33" s="5">
        <f t="shared" si="6"/>
        <v>0</v>
      </c>
      <c r="N33" s="4">
        <f>Data!P28</f>
        <v>9</v>
      </c>
      <c r="O33" s="5">
        <f t="shared" si="7"/>
        <v>0.27272727272727271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9</v>
      </c>
      <c r="D34" s="4">
        <f>Data!M29</f>
        <v>7</v>
      </c>
      <c r="E34" s="5">
        <f t="shared" si="1"/>
        <v>0.77777777777777779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0.22222222222222221</v>
      </c>
      <c r="J34" s="30">
        <f t="shared" si="4"/>
        <v>9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5</v>
      </c>
      <c r="D38" s="4">
        <f>Data!M33</f>
        <v>4</v>
      </c>
      <c r="E38" s="5">
        <f t="shared" si="1"/>
        <v>0.8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0.2</v>
      </c>
      <c r="J38" s="30">
        <f>H38+F38+D38</f>
        <v>5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23</v>
      </c>
      <c r="C39" s="4">
        <f>Data!R34</f>
        <v>3</v>
      </c>
      <c r="D39" s="4">
        <f>Data!M34</f>
        <v>0</v>
      </c>
      <c r="E39" s="5">
        <f t="shared" si="1"/>
        <v>0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0</v>
      </c>
      <c r="K39" s="13">
        <f t="shared" si="5"/>
        <v>0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6</v>
      </c>
      <c r="C40" s="4">
        <f>Data!R35</f>
        <v>0</v>
      </c>
      <c r="D40" s="4">
        <f>Data!M35</f>
        <v>0</v>
      </c>
      <c r="E40" s="5">
        <f t="shared" si="1"/>
        <v>0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0</v>
      </c>
      <c r="K40" s="13">
        <f t="shared" si="5"/>
        <v>0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18</v>
      </c>
      <c r="D41" s="4">
        <f>Data!M36</f>
        <v>5</v>
      </c>
      <c r="E41" s="5">
        <f t="shared" si="1"/>
        <v>0.27777777777777779</v>
      </c>
      <c r="F41" s="4">
        <f>Data!N36</f>
        <v>3</v>
      </c>
      <c r="G41" s="5">
        <f t="shared" si="2"/>
        <v>0.16666666666666666</v>
      </c>
      <c r="H41" s="11">
        <f>Data!Z36</f>
        <v>3</v>
      </c>
      <c r="I41" s="13">
        <f t="shared" si="3"/>
        <v>0.16666666666666666</v>
      </c>
      <c r="J41" s="30">
        <f t="shared" si="4"/>
        <v>11</v>
      </c>
      <c r="K41" s="13">
        <f t="shared" si="5"/>
        <v>0.61111111111111116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0.3888888888888889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31</v>
      </c>
      <c r="C42" s="4">
        <f>Data!R37</f>
        <v>9</v>
      </c>
      <c r="D42" s="4">
        <f>Data!M37</f>
        <v>2</v>
      </c>
      <c r="E42" s="5">
        <f t="shared" si="1"/>
        <v>0.22222222222222221</v>
      </c>
      <c r="F42" s="4">
        <f>Data!N37</f>
        <v>4</v>
      </c>
      <c r="G42" s="5">
        <f t="shared" si="2"/>
        <v>0.44444444444444442</v>
      </c>
      <c r="H42" s="11">
        <f>Data!Z37</f>
        <v>3</v>
      </c>
      <c r="I42" s="13">
        <f t="shared" si="3"/>
        <v>0.33333333333333331</v>
      </c>
      <c r="J42" s="30">
        <f t="shared" si="4"/>
        <v>9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21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2</v>
      </c>
      <c r="I43" s="13">
        <f t="shared" si="3"/>
        <v>0.2857142857142857</v>
      </c>
      <c r="J43" s="30">
        <f t="shared" si="4"/>
        <v>7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13</v>
      </c>
      <c r="C45" s="4">
        <f>Data!R40</f>
        <v>4</v>
      </c>
      <c r="D45" s="4">
        <f>Data!M40</f>
        <v>3</v>
      </c>
      <c r="E45" s="5">
        <f t="shared" si="1"/>
        <v>0.75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0.25</v>
      </c>
      <c r="J45" s="30">
        <f t="shared" si="4"/>
        <v>4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207</v>
      </c>
      <c r="C47" s="4">
        <f>Data!R42</f>
        <v>64</v>
      </c>
      <c r="D47" s="4">
        <f>Data!M42</f>
        <v>20</v>
      </c>
      <c r="E47" s="5">
        <f t="shared" si="1"/>
        <v>0.3125</v>
      </c>
      <c r="F47" s="4">
        <f>Data!N42</f>
        <v>21</v>
      </c>
      <c r="G47" s="5">
        <f t="shared" si="2"/>
        <v>0.328125</v>
      </c>
      <c r="H47" s="11">
        <f>Data!Z42</f>
        <v>10</v>
      </c>
      <c r="I47" s="13">
        <f t="shared" si="3"/>
        <v>0.15625</v>
      </c>
      <c r="J47" s="30">
        <f t="shared" si="4"/>
        <v>51</v>
      </c>
      <c r="K47" s="13">
        <f t="shared" si="5"/>
        <v>0.796875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0.203125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34</v>
      </c>
      <c r="C49" s="4">
        <f>Data!R44</f>
        <v>25</v>
      </c>
      <c r="D49" s="4">
        <f>Data!M44</f>
        <v>3</v>
      </c>
      <c r="E49" s="5">
        <f t="shared" si="1"/>
        <v>0.12</v>
      </c>
      <c r="F49" s="4">
        <f>Data!N44</f>
        <v>17</v>
      </c>
      <c r="G49" s="5">
        <f t="shared" si="2"/>
        <v>0.68</v>
      </c>
      <c r="H49" s="11">
        <f>Data!Z44</f>
        <v>0</v>
      </c>
      <c r="I49" s="13">
        <f t="shared" si="3"/>
        <v>0</v>
      </c>
      <c r="J49" s="30">
        <f t="shared" si="4"/>
        <v>20</v>
      </c>
      <c r="K49" s="13">
        <f t="shared" si="5"/>
        <v>0.8</v>
      </c>
      <c r="L49" s="4">
        <f>Data!O44</f>
        <v>0</v>
      </c>
      <c r="M49" s="5">
        <f t="shared" si="6"/>
        <v>0</v>
      </c>
      <c r="N49" s="4">
        <f>Data!P44</f>
        <v>5</v>
      </c>
      <c r="O49" s="5">
        <f t="shared" si="7"/>
        <v>0.2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16</v>
      </c>
      <c r="C50" s="4">
        <f>Data!R45</f>
        <v>11</v>
      </c>
      <c r="D50" s="4">
        <f>Data!M45</f>
        <v>2</v>
      </c>
      <c r="E50" s="5">
        <f t="shared" si="1"/>
        <v>0.18181818181818182</v>
      </c>
      <c r="F50" s="4">
        <f>Data!N45</f>
        <v>4</v>
      </c>
      <c r="G50" s="5">
        <f t="shared" si="2"/>
        <v>0.36363636363636365</v>
      </c>
      <c r="H50" s="11">
        <f>Data!Z45</f>
        <v>3</v>
      </c>
      <c r="I50" s="13">
        <f t="shared" si="3"/>
        <v>0.27272727272727271</v>
      </c>
      <c r="J50" s="30">
        <f t="shared" si="4"/>
        <v>9</v>
      </c>
      <c r="K50" s="13">
        <f t="shared" si="5"/>
        <v>0.81818181818181823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0.18181818181818182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23</v>
      </c>
      <c r="C51" s="4">
        <f>Data!R46</f>
        <v>4</v>
      </c>
      <c r="D51" s="4">
        <f>Data!M46</f>
        <v>0</v>
      </c>
      <c r="E51" s="5">
        <f t="shared" si="1"/>
        <v>0</v>
      </c>
      <c r="F51" s="4">
        <f>Data!N46</f>
        <v>0</v>
      </c>
      <c r="G51" s="5">
        <f t="shared" si="2"/>
        <v>0</v>
      </c>
      <c r="H51" s="11">
        <f>Data!Z46</f>
        <v>0</v>
      </c>
      <c r="I51" s="13">
        <f t="shared" si="3"/>
        <v>0</v>
      </c>
      <c r="J51" s="30">
        <f t="shared" si="4"/>
        <v>0</v>
      </c>
      <c r="K51" s="13">
        <f t="shared" si="5"/>
        <v>0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17</v>
      </c>
      <c r="C52" s="4">
        <f>Data!R47</f>
        <v>2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1</v>
      </c>
      <c r="M52" s="5">
        <f t="shared" si="6"/>
        <v>0.5</v>
      </c>
      <c r="N52" s="4">
        <f>Data!P47</f>
        <v>1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92</v>
      </c>
      <c r="C53" s="4">
        <f>Data!R48</f>
        <v>27</v>
      </c>
      <c r="D53" s="4">
        <f>Data!M48</f>
        <v>16</v>
      </c>
      <c r="E53" s="5">
        <f t="shared" si="1"/>
        <v>0.59259259259259256</v>
      </c>
      <c r="F53" s="4">
        <f>Data!N48</f>
        <v>1</v>
      </c>
      <c r="G53" s="5">
        <f t="shared" si="2"/>
        <v>3.7037037037037035E-2</v>
      </c>
      <c r="H53" s="11">
        <f>Data!Z48</f>
        <v>2</v>
      </c>
      <c r="I53" s="13">
        <f t="shared" si="3"/>
        <v>7.407407407407407E-2</v>
      </c>
      <c r="J53" s="30">
        <f t="shared" si="4"/>
        <v>19</v>
      </c>
      <c r="K53" s="13">
        <f t="shared" si="5"/>
        <v>0.70370370370370372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0.29629629629629628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47</v>
      </c>
      <c r="C54" s="4">
        <f>Data!R49</f>
        <v>20</v>
      </c>
      <c r="D54" s="4">
        <f>Data!M49</f>
        <v>7</v>
      </c>
      <c r="E54" s="5">
        <f t="shared" si="1"/>
        <v>0.35</v>
      </c>
      <c r="F54" s="4">
        <f>Data!N49</f>
        <v>4</v>
      </c>
      <c r="G54" s="5">
        <f t="shared" si="2"/>
        <v>0.2</v>
      </c>
      <c r="H54" s="11">
        <f>Data!Z49</f>
        <v>4</v>
      </c>
      <c r="I54" s="13">
        <f t="shared" si="3"/>
        <v>0.2</v>
      </c>
      <c r="J54" s="30">
        <f t="shared" si="4"/>
        <v>15</v>
      </c>
      <c r="K54" s="13">
        <f t="shared" si="5"/>
        <v>0.75</v>
      </c>
      <c r="L54" s="4">
        <f>Data!O49</f>
        <v>1</v>
      </c>
      <c r="M54" s="5">
        <f t="shared" si="6"/>
        <v>0.05</v>
      </c>
      <c r="N54" s="4">
        <f>Data!P49</f>
        <v>4</v>
      </c>
      <c r="O54" s="5">
        <f t="shared" si="7"/>
        <v>0.2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33</v>
      </c>
      <c r="C55" s="4">
        <f>Data!R50</f>
        <v>6</v>
      </c>
      <c r="D55" s="4">
        <f>Data!M50</f>
        <v>4</v>
      </c>
      <c r="E55" s="5">
        <f t="shared" si="1"/>
        <v>0.66666666666666663</v>
      </c>
      <c r="F55" s="4">
        <f>Data!N50</f>
        <v>0</v>
      </c>
      <c r="G55" s="5">
        <f t="shared" si="2"/>
        <v>0</v>
      </c>
      <c r="H55" s="11">
        <f>Data!Z50</f>
        <v>1</v>
      </c>
      <c r="I55" s="13">
        <f t="shared" si="3"/>
        <v>0.16666666666666666</v>
      </c>
      <c r="J55" s="30">
        <f t="shared" si="4"/>
        <v>5</v>
      </c>
      <c r="K55" s="13">
        <f t="shared" si="5"/>
        <v>0.83333333333333337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38</v>
      </c>
      <c r="C56" s="4">
        <f>Data!R51</f>
        <v>24</v>
      </c>
      <c r="D56" s="4">
        <f>Data!M51</f>
        <v>6</v>
      </c>
      <c r="E56" s="5">
        <f t="shared" si="1"/>
        <v>0.25</v>
      </c>
      <c r="F56" s="4">
        <f>Data!N51</f>
        <v>15</v>
      </c>
      <c r="G56" s="5">
        <f t="shared" si="2"/>
        <v>0.625</v>
      </c>
      <c r="H56" s="11">
        <f>Data!Z51</f>
        <v>0</v>
      </c>
      <c r="I56" s="13">
        <f t="shared" si="3"/>
        <v>0</v>
      </c>
      <c r="J56" s="30">
        <f t="shared" si="4"/>
        <v>21</v>
      </c>
      <c r="K56" s="13">
        <f t="shared" si="5"/>
        <v>0.875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20</v>
      </c>
      <c r="C57" s="4">
        <f>Data!R52</f>
        <v>16</v>
      </c>
      <c r="D57" s="4">
        <f>Data!M52</f>
        <v>1</v>
      </c>
      <c r="E57" s="5">
        <f t="shared" si="1"/>
        <v>6.25E-2</v>
      </c>
      <c r="F57" s="4">
        <f>Data!N52</f>
        <v>11</v>
      </c>
      <c r="G57" s="5">
        <f t="shared" si="2"/>
        <v>0.6875</v>
      </c>
      <c r="H57" s="11">
        <f>Data!Z52</f>
        <v>1</v>
      </c>
      <c r="I57" s="13">
        <f t="shared" si="3"/>
        <v>6.25E-2</v>
      </c>
      <c r="J57" s="30">
        <f t="shared" si="4"/>
        <v>13</v>
      </c>
      <c r="K57" s="13">
        <f t="shared" si="5"/>
        <v>0.8125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0.125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6.25E-2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17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2</v>
      </c>
      <c r="G58" s="5">
        <f t="shared" si="2"/>
        <v>0.5</v>
      </c>
      <c r="H58" s="11">
        <f>Data!Z53</f>
        <v>2</v>
      </c>
      <c r="I58" s="13">
        <f t="shared" si="3"/>
        <v>0.5</v>
      </c>
      <c r="J58" s="30">
        <f t="shared" si="4"/>
        <v>4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5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0.16666666666666666</v>
      </c>
      <c r="L59" s="4">
        <f>Data!O54</f>
        <v>0</v>
      </c>
      <c r="M59" s="5">
        <f t="shared" si="6"/>
        <v>0</v>
      </c>
      <c r="N59" s="4">
        <f>Data!P54</f>
        <v>5</v>
      </c>
      <c r="O59" s="5">
        <f t="shared" si="7"/>
        <v>0.83333333333333337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20</v>
      </c>
      <c r="C60" s="4">
        <f>Data!R55</f>
        <v>8</v>
      </c>
      <c r="D60" s="4">
        <f>Data!M55</f>
        <v>1</v>
      </c>
      <c r="E60" s="5">
        <f t="shared" si="1"/>
        <v>0.125</v>
      </c>
      <c r="F60" s="4">
        <f>Data!N55</f>
        <v>4</v>
      </c>
      <c r="G60" s="5">
        <f t="shared" si="2"/>
        <v>0.5</v>
      </c>
      <c r="H60" s="11">
        <f>Data!Z55</f>
        <v>3</v>
      </c>
      <c r="I60" s="13">
        <f t="shared" si="3"/>
        <v>0.375</v>
      </c>
      <c r="J60" s="30">
        <f t="shared" si="4"/>
        <v>8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40</v>
      </c>
      <c r="C61" s="4">
        <f>Data!R56</f>
        <v>8</v>
      </c>
      <c r="D61" s="4">
        <f>Data!M56</f>
        <v>2</v>
      </c>
      <c r="E61" s="5">
        <f t="shared" si="1"/>
        <v>0.25</v>
      </c>
      <c r="F61" s="4">
        <f>Data!N56</f>
        <v>4</v>
      </c>
      <c r="G61" s="5">
        <f t="shared" si="2"/>
        <v>0.5</v>
      </c>
      <c r="H61" s="11">
        <f>Data!Z56</f>
        <v>1</v>
      </c>
      <c r="I61" s="13">
        <f t="shared" si="3"/>
        <v>0.125</v>
      </c>
      <c r="J61" s="30">
        <f t="shared" si="4"/>
        <v>7</v>
      </c>
      <c r="K61" s="13">
        <f t="shared" si="5"/>
        <v>0.875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25</v>
      </c>
      <c r="C62" s="4">
        <f>Data!R57</f>
        <v>7</v>
      </c>
      <c r="D62" s="4">
        <f>Data!M57</f>
        <v>1</v>
      </c>
      <c r="E62" s="5">
        <f t="shared" si="1"/>
        <v>0.14285714285714285</v>
      </c>
      <c r="F62" s="4">
        <f>Data!N57</f>
        <v>3</v>
      </c>
      <c r="G62" s="5">
        <f t="shared" si="2"/>
        <v>0.42857142857142855</v>
      </c>
      <c r="H62" s="11">
        <f>Data!Z57</f>
        <v>3</v>
      </c>
      <c r="I62" s="13">
        <f t="shared" si="3"/>
        <v>0.42857142857142855</v>
      </c>
      <c r="J62" s="30">
        <f t="shared" si="4"/>
        <v>7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3</v>
      </c>
      <c r="D63" s="4">
        <f>Data!M58</f>
        <v>0</v>
      </c>
      <c r="E63" s="5">
        <f t="shared" si="1"/>
        <v>0</v>
      </c>
      <c r="F63" s="4">
        <f>Data!N58</f>
        <v>2</v>
      </c>
      <c r="G63" s="5">
        <f t="shared" si="2"/>
        <v>0.66666666666666663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0.66666666666666663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0.33333333333333331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74</v>
      </c>
      <c r="C64" s="4">
        <f>Data!R59</f>
        <v>22</v>
      </c>
      <c r="D64" s="4">
        <f>Data!M59</f>
        <v>4</v>
      </c>
      <c r="E64" s="5">
        <f t="shared" si="1"/>
        <v>0.18181818181818182</v>
      </c>
      <c r="F64" s="4">
        <f>Data!N59</f>
        <v>8</v>
      </c>
      <c r="G64" s="5">
        <f t="shared" si="2"/>
        <v>0.36363636363636365</v>
      </c>
      <c r="H64" s="11">
        <f>Data!Z59</f>
        <v>6</v>
      </c>
      <c r="I64" s="13">
        <f t="shared" si="3"/>
        <v>0.27272727272727271</v>
      </c>
      <c r="J64" s="30">
        <f t="shared" si="4"/>
        <v>18</v>
      </c>
      <c r="K64" s="13">
        <f t="shared" si="5"/>
        <v>0.81818181818181823</v>
      </c>
      <c r="L64" s="4">
        <f>Data!O59</f>
        <v>0</v>
      </c>
      <c r="M64" s="5">
        <f t="shared" si="6"/>
        <v>0</v>
      </c>
      <c r="N64" s="4">
        <f>Data!P59</f>
        <v>4</v>
      </c>
      <c r="O64" s="5">
        <f t="shared" si="7"/>
        <v>0.18181818181818182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18</v>
      </c>
      <c r="D65" s="4">
        <f>Data!M60</f>
        <v>4</v>
      </c>
      <c r="E65" s="5">
        <f t="shared" si="1"/>
        <v>0.22222222222222221</v>
      </c>
      <c r="F65" s="4">
        <f>Data!N60</f>
        <v>3</v>
      </c>
      <c r="G65" s="5">
        <f t="shared" si="2"/>
        <v>0.16666666666666666</v>
      </c>
      <c r="H65" s="11">
        <f>Data!Z60</f>
        <v>3</v>
      </c>
      <c r="I65" s="13">
        <f t="shared" si="3"/>
        <v>0.16666666666666666</v>
      </c>
      <c r="J65" s="30">
        <f t="shared" si="4"/>
        <v>10</v>
      </c>
      <c r="K65" s="13">
        <f t="shared" si="5"/>
        <v>0.55555555555555558</v>
      </c>
      <c r="L65" s="4">
        <f>Data!O60</f>
        <v>1</v>
      </c>
      <c r="M65" s="5">
        <f t="shared" si="6"/>
        <v>5.5555555555555552E-2</v>
      </c>
      <c r="N65" s="4">
        <f>Data!P60</f>
        <v>7</v>
      </c>
      <c r="O65" s="5">
        <f t="shared" si="7"/>
        <v>0.3888888888888889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131</v>
      </c>
      <c r="C67" s="4">
        <f>Data!R62</f>
        <v>38</v>
      </c>
      <c r="D67" s="4">
        <f>Data!M62</f>
        <v>8</v>
      </c>
      <c r="E67" s="5">
        <f t="shared" si="1"/>
        <v>0.21052631578947367</v>
      </c>
      <c r="F67" s="4">
        <f>Data!N62</f>
        <v>19</v>
      </c>
      <c r="G67" s="5">
        <f t="shared" si="2"/>
        <v>0.5</v>
      </c>
      <c r="H67" s="11">
        <f>Data!Z62</f>
        <v>4</v>
      </c>
      <c r="I67" s="13">
        <f t="shared" si="3"/>
        <v>0.10526315789473684</v>
      </c>
      <c r="J67" s="30">
        <f t="shared" si="4"/>
        <v>31</v>
      </c>
      <c r="K67" s="13">
        <f t="shared" si="5"/>
        <v>0.81578947368421051</v>
      </c>
      <c r="L67" s="4">
        <f>Data!O62</f>
        <v>0</v>
      </c>
      <c r="M67" s="5">
        <f t="shared" si="6"/>
        <v>0</v>
      </c>
      <c r="N67" s="4">
        <f>Data!P62</f>
        <v>6</v>
      </c>
      <c r="O67" s="5">
        <f t="shared" si="7"/>
        <v>0.15789473684210525</v>
      </c>
      <c r="P67" s="11">
        <f>Data!X62</f>
        <v>1</v>
      </c>
      <c r="Q67" s="13">
        <f t="shared" si="8"/>
        <v>2.6315789473684209E-2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83</v>
      </c>
      <c r="C68" s="4">
        <f>Data!R63</f>
        <v>38</v>
      </c>
      <c r="D68" s="4">
        <f>Data!M63</f>
        <v>6</v>
      </c>
      <c r="E68" s="5">
        <f t="shared" si="1"/>
        <v>0.15789473684210525</v>
      </c>
      <c r="F68" s="4">
        <f>Data!N63</f>
        <v>19</v>
      </c>
      <c r="G68" s="5">
        <f t="shared" si="2"/>
        <v>0.5</v>
      </c>
      <c r="H68" s="11">
        <f>Data!Z63</f>
        <v>9</v>
      </c>
      <c r="I68" s="13">
        <f t="shared" si="3"/>
        <v>0.23684210526315788</v>
      </c>
      <c r="J68" s="30">
        <f t="shared" si="4"/>
        <v>34</v>
      </c>
      <c r="K68" s="13">
        <f t="shared" si="5"/>
        <v>0.89473684210526316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0.10526315789473684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3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0.66666666666666663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0.66666666666666663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0.33333333333333331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36</v>
      </c>
      <c r="C70" s="4">
        <f>Data!R65</f>
        <v>8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0.625</v>
      </c>
      <c r="H70" s="11">
        <f>Data!Z65</f>
        <v>3</v>
      </c>
      <c r="I70" s="13">
        <f t="shared" si="3"/>
        <v>0.375</v>
      </c>
      <c r="J70" s="30">
        <f t="shared" si="4"/>
        <v>8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12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1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15</v>
      </c>
      <c r="C72" s="4">
        <f>Data!R67</f>
        <v>14</v>
      </c>
      <c r="D72" s="4">
        <f>Data!M67</f>
        <v>5</v>
      </c>
      <c r="E72" s="5">
        <f t="shared" ref="E72:E135" si="11">IF(C72=0,0,D72/C72)</f>
        <v>0.35714285714285715</v>
      </c>
      <c r="F72" s="4">
        <f>Data!N67</f>
        <v>7</v>
      </c>
      <c r="G72" s="5">
        <f t="shared" ref="G72:G135" si="12">IF(C72=0,0,F72/C72)</f>
        <v>0.5</v>
      </c>
      <c r="H72" s="11">
        <f>Data!Z67</f>
        <v>2</v>
      </c>
      <c r="I72" s="13">
        <f t="shared" ref="I72:I135" si="13">IF(C72=0,0,H72/C72)</f>
        <v>0.14285714285714285</v>
      </c>
      <c r="J72" s="30">
        <f t="shared" ref="J72:J135" si="14">H72+F72+D72</f>
        <v>14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2</v>
      </c>
      <c r="D73" s="4">
        <f>Data!M68</f>
        <v>1</v>
      </c>
      <c r="E73" s="5">
        <f t="shared" si="11"/>
        <v>0.5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6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58</v>
      </c>
      <c r="C77" s="4">
        <f>Data!R72</f>
        <v>24</v>
      </c>
      <c r="D77" s="4">
        <f>Data!M72</f>
        <v>14</v>
      </c>
      <c r="E77" s="5">
        <f t="shared" si="11"/>
        <v>0.58333333333333337</v>
      </c>
      <c r="F77" s="4">
        <f>Data!N72</f>
        <v>3</v>
      </c>
      <c r="G77" s="5">
        <f t="shared" si="12"/>
        <v>0.125</v>
      </c>
      <c r="H77" s="11">
        <f>Data!Z72</f>
        <v>3</v>
      </c>
      <c r="I77" s="13">
        <f t="shared" si="13"/>
        <v>0.125</v>
      </c>
      <c r="J77" s="30">
        <f t="shared" si="14"/>
        <v>20</v>
      </c>
      <c r="K77" s="13">
        <f t="shared" si="15"/>
        <v>0.83333333333333337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0.16666666666666666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23</v>
      </c>
      <c r="D79" s="4">
        <f>Data!M74</f>
        <v>7</v>
      </c>
      <c r="E79" s="5">
        <f t="shared" si="11"/>
        <v>0.30434782608695654</v>
      </c>
      <c r="F79" s="4">
        <f>Data!N74</f>
        <v>8</v>
      </c>
      <c r="G79" s="5">
        <f t="shared" si="12"/>
        <v>0.34782608695652173</v>
      </c>
      <c r="H79" s="11">
        <f>Data!Z74</f>
        <v>1</v>
      </c>
      <c r="I79" s="13">
        <f t="shared" si="13"/>
        <v>4.3478260869565216E-2</v>
      </c>
      <c r="J79" s="30">
        <f t="shared" si="14"/>
        <v>16</v>
      </c>
      <c r="K79" s="13">
        <f t="shared" si="15"/>
        <v>0.69565217391304346</v>
      </c>
      <c r="L79" s="4">
        <f>Data!O74</f>
        <v>1</v>
      </c>
      <c r="M79" s="5">
        <f t="shared" si="16"/>
        <v>4.3478260869565216E-2</v>
      </c>
      <c r="N79" s="4">
        <f>Data!P74</f>
        <v>6</v>
      </c>
      <c r="O79" s="5">
        <f t="shared" si="17"/>
        <v>0.2608695652173913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17</v>
      </c>
      <c r="C80" s="4">
        <f>Data!R75</f>
        <v>17</v>
      </c>
      <c r="D80" s="4">
        <f>Data!M75</f>
        <v>5</v>
      </c>
      <c r="E80" s="5">
        <f t="shared" si="11"/>
        <v>0.29411764705882354</v>
      </c>
      <c r="F80" s="4">
        <f>Data!N75</f>
        <v>4</v>
      </c>
      <c r="G80" s="5">
        <f t="shared" si="12"/>
        <v>0.23529411764705882</v>
      </c>
      <c r="H80" s="11">
        <f>Data!Z75</f>
        <v>4</v>
      </c>
      <c r="I80" s="13">
        <f t="shared" si="13"/>
        <v>0.23529411764705882</v>
      </c>
      <c r="J80" s="30">
        <f t="shared" si="14"/>
        <v>13</v>
      </c>
      <c r="K80" s="13">
        <f t="shared" si="15"/>
        <v>0.76470588235294112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0.23529411764705882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4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190</v>
      </c>
      <c r="C82" s="4">
        <f>Data!R77</f>
        <v>85</v>
      </c>
      <c r="D82" s="4">
        <f>Data!M77</f>
        <v>23</v>
      </c>
      <c r="E82" s="5">
        <f t="shared" si="11"/>
        <v>0.27058823529411763</v>
      </c>
      <c r="F82" s="4">
        <f>Data!N77</f>
        <v>34</v>
      </c>
      <c r="G82" s="5">
        <f t="shared" si="12"/>
        <v>0.4</v>
      </c>
      <c r="H82" s="11">
        <f>Data!Z77</f>
        <v>13</v>
      </c>
      <c r="I82" s="13">
        <f t="shared" si="13"/>
        <v>0.15294117647058825</v>
      </c>
      <c r="J82" s="30">
        <f t="shared" si="14"/>
        <v>70</v>
      </c>
      <c r="K82" s="13">
        <f t="shared" si="15"/>
        <v>0.82352941176470584</v>
      </c>
      <c r="L82" s="4">
        <f>Data!O77</f>
        <v>0</v>
      </c>
      <c r="M82" s="5">
        <f t="shared" si="16"/>
        <v>0</v>
      </c>
      <c r="N82" s="4">
        <f>Data!P77</f>
        <v>14</v>
      </c>
      <c r="O82" s="5">
        <f t="shared" si="17"/>
        <v>0.16470588235294117</v>
      </c>
      <c r="P82" s="11">
        <f>Data!X77</f>
        <v>1</v>
      </c>
      <c r="Q82" s="13">
        <f t="shared" si="18"/>
        <v>1.1764705882352941E-2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21</v>
      </c>
      <c r="C83" s="4">
        <f>Data!R78</f>
        <v>9</v>
      </c>
      <c r="D83" s="4">
        <f>Data!M78</f>
        <v>1</v>
      </c>
      <c r="E83" s="5">
        <f t="shared" si="11"/>
        <v>0.1111111111111111</v>
      </c>
      <c r="F83" s="4">
        <f>Data!N78</f>
        <v>7</v>
      </c>
      <c r="G83" s="5">
        <f t="shared" si="12"/>
        <v>0.77777777777777779</v>
      </c>
      <c r="H83" s="11">
        <f>Data!Z78</f>
        <v>0</v>
      </c>
      <c r="I83" s="13">
        <f t="shared" si="13"/>
        <v>0</v>
      </c>
      <c r="J83" s="30">
        <f t="shared" si="14"/>
        <v>8</v>
      </c>
      <c r="K83" s="13">
        <f t="shared" si="15"/>
        <v>0.88888888888888884</v>
      </c>
      <c r="L83" s="4">
        <f>Data!O78</f>
        <v>0</v>
      </c>
      <c r="M83" s="5">
        <f t="shared" si="16"/>
        <v>0</v>
      </c>
      <c r="N83" s="4">
        <f>Data!P78</f>
        <v>1</v>
      </c>
      <c r="O83" s="5">
        <f t="shared" si="17"/>
        <v>0.1111111111111111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6</v>
      </c>
      <c r="D84" s="4">
        <f>Data!M79</f>
        <v>3</v>
      </c>
      <c r="E84" s="5">
        <f t="shared" si="11"/>
        <v>0.5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0.5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10</v>
      </c>
      <c r="D85" s="4">
        <f>Data!M80</f>
        <v>4</v>
      </c>
      <c r="E85" s="5">
        <f t="shared" si="11"/>
        <v>0.4</v>
      </c>
      <c r="F85" s="4">
        <f>Data!N80</f>
        <v>5</v>
      </c>
      <c r="G85" s="5">
        <f t="shared" si="12"/>
        <v>0.5</v>
      </c>
      <c r="H85" s="11">
        <f>Data!Z80</f>
        <v>0</v>
      </c>
      <c r="I85" s="13">
        <f t="shared" si="13"/>
        <v>0</v>
      </c>
      <c r="J85" s="30">
        <f t="shared" si="14"/>
        <v>9</v>
      </c>
      <c r="K85" s="13">
        <f t="shared" si="15"/>
        <v>0.9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13</v>
      </c>
      <c r="C88" s="4">
        <f>Data!R83</f>
        <v>15</v>
      </c>
      <c r="D88" s="4">
        <f>Data!M83</f>
        <v>3</v>
      </c>
      <c r="E88" s="5">
        <f t="shared" si="11"/>
        <v>0.2</v>
      </c>
      <c r="F88" s="4">
        <f>Data!N83</f>
        <v>2</v>
      </c>
      <c r="G88" s="5">
        <f t="shared" si="12"/>
        <v>0.13333333333333333</v>
      </c>
      <c r="H88" s="11">
        <f>Data!Z83</f>
        <v>6</v>
      </c>
      <c r="I88" s="13">
        <f t="shared" si="13"/>
        <v>0.4</v>
      </c>
      <c r="J88" s="30">
        <f t="shared" si="14"/>
        <v>11</v>
      </c>
      <c r="K88" s="13">
        <f t="shared" si="15"/>
        <v>0.73333333333333328</v>
      </c>
      <c r="L88" s="4">
        <f>Data!O83</f>
        <v>0</v>
      </c>
      <c r="M88" s="5">
        <f t="shared" si="16"/>
        <v>0</v>
      </c>
      <c r="N88" s="4">
        <f>Data!P83</f>
        <v>4</v>
      </c>
      <c r="O88" s="5">
        <f t="shared" si="17"/>
        <v>0.26666666666666666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31</v>
      </c>
      <c r="C90" s="4">
        <f>Data!R85</f>
        <v>12</v>
      </c>
      <c r="D90" s="4">
        <f>Data!M85</f>
        <v>1</v>
      </c>
      <c r="E90" s="5">
        <f t="shared" si="11"/>
        <v>8.3333333333333329E-2</v>
      </c>
      <c r="F90" s="4">
        <f>Data!N85</f>
        <v>4</v>
      </c>
      <c r="G90" s="5">
        <f t="shared" si="12"/>
        <v>0.33333333333333331</v>
      </c>
      <c r="H90" s="11">
        <f>Data!Z85</f>
        <v>2</v>
      </c>
      <c r="I90" s="13">
        <f t="shared" si="13"/>
        <v>0.16666666666666666</v>
      </c>
      <c r="J90" s="30">
        <f t="shared" si="14"/>
        <v>7</v>
      </c>
      <c r="K90" s="13">
        <f t="shared" si="15"/>
        <v>0.58333333333333337</v>
      </c>
      <c r="L90" s="4">
        <f>Data!O85</f>
        <v>1</v>
      </c>
      <c r="M90" s="5">
        <f t="shared" si="16"/>
        <v>8.3333333333333329E-2</v>
      </c>
      <c r="N90" s="4">
        <f>Data!P85</f>
        <v>4</v>
      </c>
      <c r="O90" s="5">
        <f t="shared" si="17"/>
        <v>0.33333333333333331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23</v>
      </c>
      <c r="C91" s="4">
        <f>Data!R86</f>
        <v>9</v>
      </c>
      <c r="D91" s="4">
        <f>Data!M86</f>
        <v>2</v>
      </c>
      <c r="E91" s="5">
        <f t="shared" si="11"/>
        <v>0.22222222222222221</v>
      </c>
      <c r="F91" s="4">
        <f>Data!N86</f>
        <v>5</v>
      </c>
      <c r="G91" s="5">
        <f t="shared" si="12"/>
        <v>0.55555555555555558</v>
      </c>
      <c r="H91" s="11">
        <f>Data!Z86</f>
        <v>0</v>
      </c>
      <c r="I91" s="13">
        <f t="shared" si="13"/>
        <v>0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0.1111111111111111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0.1111111111111111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3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0.66666666666666663</v>
      </c>
      <c r="J92" s="30">
        <f t="shared" si="14"/>
        <v>2</v>
      </c>
      <c r="K92" s="13">
        <f t="shared" si="15"/>
        <v>0.66666666666666663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0.33333333333333331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101</v>
      </c>
      <c r="C93" s="4">
        <f>Data!R88</f>
        <v>48</v>
      </c>
      <c r="D93" s="4">
        <f>Data!M88</f>
        <v>11</v>
      </c>
      <c r="E93" s="5">
        <f t="shared" si="11"/>
        <v>0.22916666666666666</v>
      </c>
      <c r="F93" s="4">
        <f>Data!N88</f>
        <v>17</v>
      </c>
      <c r="G93" s="5">
        <f t="shared" si="12"/>
        <v>0.35416666666666669</v>
      </c>
      <c r="H93" s="11">
        <f>Data!Z88</f>
        <v>9</v>
      </c>
      <c r="I93" s="13">
        <f t="shared" si="13"/>
        <v>0.1875</v>
      </c>
      <c r="J93" s="30">
        <f t="shared" si="14"/>
        <v>37</v>
      </c>
      <c r="K93" s="13">
        <f t="shared" si="15"/>
        <v>0.77083333333333337</v>
      </c>
      <c r="L93" s="4">
        <f>Data!O88</f>
        <v>1</v>
      </c>
      <c r="M93" s="5">
        <f t="shared" si="16"/>
        <v>2.0833333333333332E-2</v>
      </c>
      <c r="N93" s="4">
        <f>Data!P88</f>
        <v>10</v>
      </c>
      <c r="O93" s="5">
        <f t="shared" si="17"/>
        <v>0.20833333333333334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211</v>
      </c>
      <c r="C94" s="4">
        <f>Data!R89</f>
        <v>80</v>
      </c>
      <c r="D94" s="4">
        <f>Data!M89</f>
        <v>29</v>
      </c>
      <c r="E94" s="5">
        <f t="shared" si="11"/>
        <v>0.36249999999999999</v>
      </c>
      <c r="F94" s="4">
        <f>Data!N89</f>
        <v>15</v>
      </c>
      <c r="G94" s="5">
        <f t="shared" si="12"/>
        <v>0.1875</v>
      </c>
      <c r="H94" s="11">
        <f>Data!Z89</f>
        <v>15</v>
      </c>
      <c r="I94" s="13">
        <f t="shared" si="13"/>
        <v>0.1875</v>
      </c>
      <c r="J94" s="30">
        <f t="shared" si="14"/>
        <v>59</v>
      </c>
      <c r="K94" s="13">
        <f t="shared" si="15"/>
        <v>0.73750000000000004</v>
      </c>
      <c r="L94" s="4">
        <f>Data!O89</f>
        <v>5</v>
      </c>
      <c r="M94" s="5">
        <f t="shared" si="16"/>
        <v>6.25E-2</v>
      </c>
      <c r="N94" s="4">
        <f>Data!P89</f>
        <v>14</v>
      </c>
      <c r="O94" s="5">
        <f t="shared" si="17"/>
        <v>0.17499999999999999</v>
      </c>
      <c r="P94" s="11">
        <f>Data!X89</f>
        <v>1</v>
      </c>
      <c r="Q94" s="13">
        <f t="shared" si="18"/>
        <v>1.2500000000000001E-2</v>
      </c>
      <c r="R94" s="11">
        <f>Data!AA89</f>
        <v>1</v>
      </c>
      <c r="S94" s="13">
        <f t="shared" si="10"/>
        <v>1.2500000000000001E-2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3</v>
      </c>
      <c r="D95" s="4">
        <f>Data!M90</f>
        <v>1</v>
      </c>
      <c r="E95" s="5">
        <f t="shared" si="11"/>
        <v>0.33333333333333331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0.33333333333333331</v>
      </c>
      <c r="L95" s="4">
        <f>Data!O90</f>
        <v>0</v>
      </c>
      <c r="M95" s="5">
        <f t="shared" si="16"/>
        <v>0</v>
      </c>
      <c r="N95" s="4">
        <f>Data!P90</f>
        <v>2</v>
      </c>
      <c r="O95" s="5">
        <f t="shared" si="17"/>
        <v>0.66666666666666663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8</v>
      </c>
      <c r="C97" s="4">
        <f>Data!R92</f>
        <v>3</v>
      </c>
      <c r="D97" s="4">
        <f>Data!M92</f>
        <v>1</v>
      </c>
      <c r="E97" s="5">
        <f t="shared" si="11"/>
        <v>0.33333333333333331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2</v>
      </c>
      <c r="K97" s="13">
        <f t="shared" si="15"/>
        <v>0.66666666666666663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0.33333333333333331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18</v>
      </c>
      <c r="C98" s="4">
        <f>Data!R93</f>
        <v>8</v>
      </c>
      <c r="D98" s="4">
        <f>Data!M93</f>
        <v>0</v>
      </c>
      <c r="E98" s="5">
        <f t="shared" si="11"/>
        <v>0</v>
      </c>
      <c r="F98" s="4">
        <f>Data!N93</f>
        <v>2</v>
      </c>
      <c r="G98" s="5">
        <f t="shared" si="12"/>
        <v>0.25</v>
      </c>
      <c r="H98" s="11">
        <f>Data!Z93</f>
        <v>5</v>
      </c>
      <c r="I98" s="13">
        <f t="shared" si="13"/>
        <v>0.625</v>
      </c>
      <c r="J98" s="30">
        <f t="shared" si="14"/>
        <v>7</v>
      </c>
      <c r="K98" s="13">
        <f t="shared" si="15"/>
        <v>0.875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0.125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42</v>
      </c>
      <c r="C99" s="4">
        <f>Data!R94</f>
        <v>2</v>
      </c>
      <c r="D99" s="4">
        <f>Data!M94</f>
        <v>1</v>
      </c>
      <c r="E99" s="5">
        <f t="shared" si="11"/>
        <v>0.5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</v>
      </c>
      <c r="K99" s="13">
        <f t="shared" si="15"/>
        <v>0.5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35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1</v>
      </c>
      <c r="G100" s="5">
        <f t="shared" si="12"/>
        <v>0.16666666666666666</v>
      </c>
      <c r="H100" s="11">
        <f>Data!Z95</f>
        <v>2</v>
      </c>
      <c r="I100" s="13">
        <f t="shared" si="13"/>
        <v>0.33333333333333331</v>
      </c>
      <c r="J100" s="30">
        <f t="shared" si="14"/>
        <v>5</v>
      </c>
      <c r="K100" s="13">
        <f t="shared" si="15"/>
        <v>0.83333333333333337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0.16666666666666666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25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14</v>
      </c>
      <c r="C102" s="4">
        <f>Data!R97</f>
        <v>16</v>
      </c>
      <c r="D102" s="4">
        <f>Data!M97</f>
        <v>4</v>
      </c>
      <c r="E102" s="5">
        <f t="shared" si="11"/>
        <v>0.25</v>
      </c>
      <c r="F102" s="4">
        <f>Data!N97</f>
        <v>8</v>
      </c>
      <c r="G102" s="5">
        <f t="shared" si="12"/>
        <v>0.5</v>
      </c>
      <c r="H102" s="11">
        <f>Data!Z97</f>
        <v>1</v>
      </c>
      <c r="I102" s="13">
        <f t="shared" si="13"/>
        <v>6.25E-2</v>
      </c>
      <c r="J102" s="30">
        <f t="shared" si="14"/>
        <v>13</v>
      </c>
      <c r="K102" s="13">
        <f t="shared" si="15"/>
        <v>0.8125</v>
      </c>
      <c r="L102" s="4">
        <f>Data!O97</f>
        <v>1</v>
      </c>
      <c r="M102" s="5">
        <f t="shared" si="16"/>
        <v>6.25E-2</v>
      </c>
      <c r="N102" s="4">
        <f>Data!P97</f>
        <v>2</v>
      </c>
      <c r="O102" s="5">
        <f t="shared" si="17"/>
        <v>0.125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49</v>
      </c>
      <c r="C103" s="4">
        <f>Data!R98</f>
        <v>22</v>
      </c>
      <c r="D103" s="4">
        <f>Data!M98</f>
        <v>10</v>
      </c>
      <c r="E103" s="5">
        <f t="shared" si="11"/>
        <v>0.45454545454545453</v>
      </c>
      <c r="F103" s="4">
        <f>Data!N98</f>
        <v>1</v>
      </c>
      <c r="G103" s="5">
        <f t="shared" si="12"/>
        <v>4.5454545454545456E-2</v>
      </c>
      <c r="H103" s="11">
        <f>Data!Z98</f>
        <v>8</v>
      </c>
      <c r="I103" s="13">
        <f t="shared" si="13"/>
        <v>0.36363636363636365</v>
      </c>
      <c r="J103" s="30">
        <f t="shared" si="14"/>
        <v>19</v>
      </c>
      <c r="K103" s="13">
        <f t="shared" si="15"/>
        <v>0.86363636363636365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9.0909090909090912E-2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4.5454545454545456E-2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32</v>
      </c>
      <c r="C105" s="4">
        <f>Data!R100</f>
        <v>15</v>
      </c>
      <c r="D105" s="4">
        <f>Data!M100</f>
        <v>2</v>
      </c>
      <c r="E105" s="5">
        <f t="shared" si="11"/>
        <v>0.13333333333333333</v>
      </c>
      <c r="F105" s="4">
        <f>Data!N100</f>
        <v>1</v>
      </c>
      <c r="G105" s="5">
        <f t="shared" si="12"/>
        <v>6.6666666666666666E-2</v>
      </c>
      <c r="H105" s="11">
        <f>Data!Z100</f>
        <v>1</v>
      </c>
      <c r="I105" s="13">
        <f t="shared" si="13"/>
        <v>6.6666666666666666E-2</v>
      </c>
      <c r="J105" s="30">
        <f t="shared" si="14"/>
        <v>4</v>
      </c>
      <c r="K105" s="13">
        <f t="shared" si="15"/>
        <v>0.26666666666666666</v>
      </c>
      <c r="L105" s="4">
        <f>Data!O100</f>
        <v>0</v>
      </c>
      <c r="M105" s="5">
        <f t="shared" si="16"/>
        <v>0</v>
      </c>
      <c r="N105" s="4">
        <f>Data!P100</f>
        <v>11</v>
      </c>
      <c r="O105" s="5">
        <f t="shared" si="17"/>
        <v>0.73333333333333328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3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3</v>
      </c>
      <c r="I106" s="13">
        <f t="shared" si="13"/>
        <v>1</v>
      </c>
      <c r="J106" s="30">
        <f t="shared" si="14"/>
        <v>3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0.4</v>
      </c>
      <c r="H107" s="11">
        <f>Data!Z102</f>
        <v>1</v>
      </c>
      <c r="I107" s="13">
        <f t="shared" si="13"/>
        <v>0.2</v>
      </c>
      <c r="J107" s="30">
        <f t="shared" si="14"/>
        <v>3</v>
      </c>
      <c r="K107" s="13">
        <f t="shared" si="15"/>
        <v>0.6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0.4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12</v>
      </c>
      <c r="D108" s="4">
        <f>Data!M103</f>
        <v>4</v>
      </c>
      <c r="E108" s="5">
        <f t="shared" si="11"/>
        <v>0.33333333333333331</v>
      </c>
      <c r="F108" s="4">
        <f>Data!N103</f>
        <v>7</v>
      </c>
      <c r="G108" s="5">
        <f t="shared" si="12"/>
        <v>0.58333333333333337</v>
      </c>
      <c r="H108" s="11">
        <f>Data!Z103</f>
        <v>0</v>
      </c>
      <c r="I108" s="13">
        <f t="shared" si="13"/>
        <v>0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90</v>
      </c>
      <c r="C109" s="4">
        <f>Data!R104</f>
        <v>29</v>
      </c>
      <c r="D109" s="4">
        <f>Data!M104</f>
        <v>1</v>
      </c>
      <c r="E109" s="5">
        <f t="shared" si="11"/>
        <v>3.4482758620689655E-2</v>
      </c>
      <c r="F109" s="4">
        <f>Data!N104</f>
        <v>12</v>
      </c>
      <c r="G109" s="5">
        <f t="shared" si="12"/>
        <v>0.41379310344827586</v>
      </c>
      <c r="H109" s="11">
        <f>Data!Z104</f>
        <v>1</v>
      </c>
      <c r="I109" s="13">
        <f t="shared" si="13"/>
        <v>3.4482758620689655E-2</v>
      </c>
      <c r="J109" s="30">
        <f t="shared" si="14"/>
        <v>14</v>
      </c>
      <c r="K109" s="13">
        <f t="shared" si="15"/>
        <v>0.48275862068965519</v>
      </c>
      <c r="L109" s="4">
        <f>Data!O104</f>
        <v>1</v>
      </c>
      <c r="M109" s="5">
        <f t="shared" si="16"/>
        <v>3.4482758620689655E-2</v>
      </c>
      <c r="N109" s="4">
        <f>Data!P104</f>
        <v>14</v>
      </c>
      <c r="O109" s="5">
        <f t="shared" si="17"/>
        <v>0.48275862068965519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38</v>
      </c>
      <c r="C110" s="4">
        <f>Data!R105</f>
        <v>19</v>
      </c>
      <c r="D110" s="4">
        <f>Data!M105</f>
        <v>5</v>
      </c>
      <c r="E110" s="5">
        <f t="shared" si="11"/>
        <v>0.26315789473684209</v>
      </c>
      <c r="F110" s="4">
        <f>Data!N105</f>
        <v>1</v>
      </c>
      <c r="G110" s="5">
        <f t="shared" si="12"/>
        <v>5.2631578947368418E-2</v>
      </c>
      <c r="H110" s="11">
        <f>Data!Z105</f>
        <v>5</v>
      </c>
      <c r="I110" s="13">
        <f t="shared" si="13"/>
        <v>0.26315789473684209</v>
      </c>
      <c r="J110" s="30">
        <f t="shared" si="14"/>
        <v>11</v>
      </c>
      <c r="K110" s="13">
        <f t="shared" si="15"/>
        <v>0.57894736842105265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0.42105263157894735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7</v>
      </c>
      <c r="D112" s="4">
        <f>Data!M107</f>
        <v>1</v>
      </c>
      <c r="E112" s="5">
        <f t="shared" si="11"/>
        <v>0.14285714285714285</v>
      </c>
      <c r="F112" s="4">
        <f>Data!N107</f>
        <v>3</v>
      </c>
      <c r="G112" s="5">
        <f t="shared" si="12"/>
        <v>0.42857142857142855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0.14285714285714285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205</v>
      </c>
      <c r="C113" s="4">
        <f>Data!R108</f>
        <v>89</v>
      </c>
      <c r="D113" s="4">
        <f>Data!M108</f>
        <v>20</v>
      </c>
      <c r="E113" s="5">
        <f t="shared" si="11"/>
        <v>0.2247191011235955</v>
      </c>
      <c r="F113" s="4">
        <f>Data!N108</f>
        <v>16</v>
      </c>
      <c r="G113" s="5">
        <f t="shared" si="12"/>
        <v>0.1797752808988764</v>
      </c>
      <c r="H113" s="11">
        <f>Data!Z108</f>
        <v>24</v>
      </c>
      <c r="I113" s="13">
        <f t="shared" si="13"/>
        <v>0.2696629213483146</v>
      </c>
      <c r="J113" s="30">
        <f t="shared" si="14"/>
        <v>60</v>
      </c>
      <c r="K113" s="13">
        <f t="shared" si="15"/>
        <v>0.6741573033707865</v>
      </c>
      <c r="L113" s="4">
        <f>Data!O108</f>
        <v>4</v>
      </c>
      <c r="M113" s="5">
        <f t="shared" si="16"/>
        <v>4.49438202247191E-2</v>
      </c>
      <c r="N113" s="4">
        <f>Data!P108</f>
        <v>21</v>
      </c>
      <c r="O113" s="5">
        <f t="shared" si="17"/>
        <v>0.23595505617977527</v>
      </c>
      <c r="P113" s="11">
        <f>Data!X108</f>
        <v>0</v>
      </c>
      <c r="Q113" s="13">
        <f t="shared" si="18"/>
        <v>0</v>
      </c>
      <c r="R113" s="11">
        <f>Data!AA108</f>
        <v>4</v>
      </c>
      <c r="S113" s="13">
        <f t="shared" si="19"/>
        <v>4.49438202247191E-2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266</v>
      </c>
      <c r="C115" s="4">
        <f>Data!R110</f>
        <v>137</v>
      </c>
      <c r="D115" s="4">
        <f>Data!M110</f>
        <v>32</v>
      </c>
      <c r="E115" s="5">
        <f t="shared" si="11"/>
        <v>0.23357664233576642</v>
      </c>
      <c r="F115" s="4">
        <f>Data!N110</f>
        <v>51</v>
      </c>
      <c r="G115" s="5">
        <f t="shared" si="12"/>
        <v>0.37226277372262773</v>
      </c>
      <c r="H115" s="11">
        <f>Data!Z110</f>
        <v>31</v>
      </c>
      <c r="I115" s="13">
        <f t="shared" si="13"/>
        <v>0.22627737226277372</v>
      </c>
      <c r="J115" s="30">
        <f t="shared" si="14"/>
        <v>114</v>
      </c>
      <c r="K115" s="13">
        <f t="shared" si="15"/>
        <v>0.83211678832116787</v>
      </c>
      <c r="L115" s="4">
        <f>Data!O110</f>
        <v>1</v>
      </c>
      <c r="M115" s="5">
        <f t="shared" si="16"/>
        <v>7.2992700729927005E-3</v>
      </c>
      <c r="N115" s="4">
        <f>Data!P110</f>
        <v>21</v>
      </c>
      <c r="O115" s="5">
        <f t="shared" si="17"/>
        <v>0.15328467153284672</v>
      </c>
      <c r="P115" s="11">
        <f>Data!X110</f>
        <v>0</v>
      </c>
      <c r="Q115" s="13">
        <f t="shared" si="18"/>
        <v>0</v>
      </c>
      <c r="R115" s="11">
        <f>Data!AA110</f>
        <v>1</v>
      </c>
      <c r="S115" s="13">
        <f t="shared" si="19"/>
        <v>7.2992700729927005E-3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36</v>
      </c>
      <c r="D116" s="4">
        <f>Data!M111</f>
        <v>15</v>
      </c>
      <c r="E116" s="5">
        <f t="shared" si="11"/>
        <v>0.41666666666666669</v>
      </c>
      <c r="F116" s="4">
        <f>Data!N111</f>
        <v>7</v>
      </c>
      <c r="G116" s="5">
        <f t="shared" si="12"/>
        <v>0.19444444444444445</v>
      </c>
      <c r="H116" s="11">
        <f>Data!Z111</f>
        <v>3</v>
      </c>
      <c r="I116" s="13">
        <f t="shared" si="13"/>
        <v>8.3333333333333329E-2</v>
      </c>
      <c r="J116" s="30">
        <f t="shared" si="14"/>
        <v>25</v>
      </c>
      <c r="K116" s="13">
        <f t="shared" si="15"/>
        <v>0.69444444444444442</v>
      </c>
      <c r="L116" s="4">
        <f>Data!O111</f>
        <v>0</v>
      </c>
      <c r="M116" s="5">
        <f t="shared" si="16"/>
        <v>0</v>
      </c>
      <c r="N116" s="4">
        <f>Data!P111</f>
        <v>11</v>
      </c>
      <c r="O116" s="5">
        <f t="shared" si="17"/>
        <v>0.30555555555555558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6</v>
      </c>
      <c r="D117" s="4">
        <f>Data!M112</f>
        <v>1</v>
      </c>
      <c r="E117" s="5">
        <f t="shared" si="11"/>
        <v>0.16666666666666666</v>
      </c>
      <c r="F117" s="4">
        <f>Data!N112</f>
        <v>3</v>
      </c>
      <c r="G117" s="5">
        <f t="shared" si="12"/>
        <v>0.5</v>
      </c>
      <c r="H117" s="11">
        <f>Data!Z112</f>
        <v>2</v>
      </c>
      <c r="I117" s="13">
        <f t="shared" si="13"/>
        <v>0.33333333333333331</v>
      </c>
      <c r="J117" s="30">
        <f t="shared" si="14"/>
        <v>6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163</v>
      </c>
      <c r="C118" s="4">
        <f>Data!R113</f>
        <v>48</v>
      </c>
      <c r="D118" s="4">
        <f>Data!M113</f>
        <v>9</v>
      </c>
      <c r="E118" s="5">
        <f t="shared" si="11"/>
        <v>0.1875</v>
      </c>
      <c r="F118" s="4">
        <f>Data!N113</f>
        <v>24</v>
      </c>
      <c r="G118" s="5">
        <f t="shared" si="12"/>
        <v>0.5</v>
      </c>
      <c r="H118" s="11">
        <f>Data!Z113</f>
        <v>4</v>
      </c>
      <c r="I118" s="13">
        <f t="shared" si="13"/>
        <v>8.3333333333333329E-2</v>
      </c>
      <c r="J118" s="30">
        <f t="shared" si="14"/>
        <v>37</v>
      </c>
      <c r="K118" s="13">
        <f t="shared" si="15"/>
        <v>0.77083333333333337</v>
      </c>
      <c r="L118" s="4">
        <f>Data!O113</f>
        <v>1</v>
      </c>
      <c r="M118" s="5">
        <f t="shared" si="16"/>
        <v>2.0833333333333332E-2</v>
      </c>
      <c r="N118" s="4">
        <f>Data!P113</f>
        <v>10</v>
      </c>
      <c r="O118" s="5">
        <f t="shared" si="17"/>
        <v>0.20833333333333334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76</v>
      </c>
      <c r="C119" s="4">
        <f>Data!R114</f>
        <v>10</v>
      </c>
      <c r="D119" s="4">
        <f>Data!M114</f>
        <v>3</v>
      </c>
      <c r="E119" s="5">
        <f t="shared" si="11"/>
        <v>0.3</v>
      </c>
      <c r="F119" s="4">
        <f>Data!N114</f>
        <v>2</v>
      </c>
      <c r="G119" s="5">
        <f t="shared" si="12"/>
        <v>0.2</v>
      </c>
      <c r="H119" s="11">
        <f>Data!Z114</f>
        <v>2</v>
      </c>
      <c r="I119" s="13">
        <f t="shared" si="13"/>
        <v>0.2</v>
      </c>
      <c r="J119" s="30">
        <f t="shared" si="14"/>
        <v>7</v>
      </c>
      <c r="K119" s="13">
        <f t="shared" si="15"/>
        <v>0.7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0.3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41</v>
      </c>
      <c r="C121" s="4">
        <f>Data!R116</f>
        <v>29</v>
      </c>
      <c r="D121" s="4">
        <f>Data!M116</f>
        <v>14</v>
      </c>
      <c r="E121" s="5">
        <f t="shared" si="11"/>
        <v>0.48275862068965519</v>
      </c>
      <c r="F121" s="4">
        <f>Data!N116</f>
        <v>2</v>
      </c>
      <c r="G121" s="5">
        <f t="shared" si="12"/>
        <v>6.8965517241379309E-2</v>
      </c>
      <c r="H121" s="11">
        <f>Data!Z116</f>
        <v>9</v>
      </c>
      <c r="I121" s="13">
        <f t="shared" si="13"/>
        <v>0.31034482758620691</v>
      </c>
      <c r="J121" s="30">
        <f t="shared" si="14"/>
        <v>25</v>
      </c>
      <c r="K121" s="13">
        <f t="shared" si="15"/>
        <v>0.86206896551724133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0.13793103448275862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25</v>
      </c>
      <c r="C122" s="4">
        <f>Data!R117</f>
        <v>8</v>
      </c>
      <c r="D122" s="4">
        <f>Data!M117</f>
        <v>5</v>
      </c>
      <c r="E122" s="5">
        <f t="shared" si="11"/>
        <v>0.625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0.125</v>
      </c>
      <c r="J122" s="30">
        <f t="shared" si="14"/>
        <v>6</v>
      </c>
      <c r="K122" s="13">
        <f t="shared" si="15"/>
        <v>0.75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0.125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43</v>
      </c>
      <c r="C123" s="4">
        <f>Data!R118</f>
        <v>32</v>
      </c>
      <c r="D123" s="4">
        <f>Data!M118</f>
        <v>4</v>
      </c>
      <c r="E123" s="5">
        <f t="shared" si="11"/>
        <v>0.125</v>
      </c>
      <c r="F123" s="4">
        <f>Data!N118</f>
        <v>24</v>
      </c>
      <c r="G123" s="5">
        <f t="shared" si="12"/>
        <v>0.75</v>
      </c>
      <c r="H123" s="11">
        <f>Data!Z118</f>
        <v>3</v>
      </c>
      <c r="I123" s="13">
        <f t="shared" si="13"/>
        <v>9.375E-2</v>
      </c>
      <c r="J123" s="30">
        <f t="shared" si="14"/>
        <v>31</v>
      </c>
      <c r="K123" s="13">
        <f t="shared" si="15"/>
        <v>0.96875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3.125E-2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67</v>
      </c>
      <c r="C125" s="4">
        <f>Data!R120</f>
        <v>48</v>
      </c>
      <c r="D125" s="4">
        <f>Data!M120</f>
        <v>9</v>
      </c>
      <c r="E125" s="5">
        <f t="shared" si="11"/>
        <v>0.1875</v>
      </c>
      <c r="F125" s="4">
        <f>Data!N120</f>
        <v>19</v>
      </c>
      <c r="G125" s="5">
        <f t="shared" si="12"/>
        <v>0.39583333333333331</v>
      </c>
      <c r="H125" s="11">
        <f>Data!Z120</f>
        <v>7</v>
      </c>
      <c r="I125" s="13">
        <f t="shared" si="13"/>
        <v>0.14583333333333334</v>
      </c>
      <c r="J125" s="30">
        <f t="shared" si="14"/>
        <v>35</v>
      </c>
      <c r="K125" s="13">
        <f t="shared" si="15"/>
        <v>0.72916666666666663</v>
      </c>
      <c r="L125" s="4">
        <f>Data!O120</f>
        <v>1</v>
      </c>
      <c r="M125" s="5">
        <f t="shared" si="16"/>
        <v>2.0833333333333332E-2</v>
      </c>
      <c r="N125" s="4">
        <f>Data!P120</f>
        <v>12</v>
      </c>
      <c r="O125" s="5">
        <f t="shared" si="17"/>
        <v>0.25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47</v>
      </c>
      <c r="C126" s="4">
        <f>Data!R121</f>
        <v>27</v>
      </c>
      <c r="D126" s="4">
        <f>Data!M121</f>
        <v>6</v>
      </c>
      <c r="E126" s="5">
        <f t="shared" si="11"/>
        <v>0.22222222222222221</v>
      </c>
      <c r="F126" s="4">
        <f>Data!N121</f>
        <v>9</v>
      </c>
      <c r="G126" s="5">
        <f t="shared" si="12"/>
        <v>0.33333333333333331</v>
      </c>
      <c r="H126" s="11">
        <f>Data!Z121</f>
        <v>6</v>
      </c>
      <c r="I126" s="13">
        <f t="shared" si="13"/>
        <v>0.22222222222222221</v>
      </c>
      <c r="J126" s="30">
        <f t="shared" si="14"/>
        <v>21</v>
      </c>
      <c r="K126" s="13">
        <f t="shared" si="15"/>
        <v>0.77777777777777779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0.22222222222222221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157</v>
      </c>
      <c r="C127" s="4">
        <f>Data!R122</f>
        <v>45</v>
      </c>
      <c r="D127" s="4">
        <f>Data!M122</f>
        <v>11</v>
      </c>
      <c r="E127" s="5">
        <f t="shared" si="11"/>
        <v>0.24444444444444444</v>
      </c>
      <c r="F127" s="4">
        <f>Data!N122</f>
        <v>23</v>
      </c>
      <c r="G127" s="5">
        <f t="shared" si="12"/>
        <v>0.51111111111111107</v>
      </c>
      <c r="H127" s="11">
        <f>Data!Z122</f>
        <v>6</v>
      </c>
      <c r="I127" s="13">
        <f t="shared" si="13"/>
        <v>0.13333333333333333</v>
      </c>
      <c r="J127" s="30">
        <f t="shared" si="14"/>
        <v>40</v>
      </c>
      <c r="K127" s="13">
        <f t="shared" si="15"/>
        <v>0.88888888888888884</v>
      </c>
      <c r="L127" s="4">
        <f>Data!O122</f>
        <v>0</v>
      </c>
      <c r="M127" s="5">
        <f t="shared" si="16"/>
        <v>0</v>
      </c>
      <c r="N127" s="4">
        <f>Data!P122</f>
        <v>3</v>
      </c>
      <c r="O127" s="5">
        <f t="shared" si="17"/>
        <v>6.6666666666666666E-2</v>
      </c>
      <c r="P127" s="11">
        <f>Data!X122</f>
        <v>1</v>
      </c>
      <c r="Q127" s="13">
        <f t="shared" si="18"/>
        <v>2.2222222222222223E-2</v>
      </c>
      <c r="R127" s="11">
        <f>Data!AA122</f>
        <v>1</v>
      </c>
      <c r="S127" s="13">
        <f t="shared" si="19"/>
        <v>2.2222222222222223E-2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31</v>
      </c>
      <c r="C128" s="4">
        <f>Data!R123</f>
        <v>14</v>
      </c>
      <c r="D128" s="4">
        <f>Data!M123</f>
        <v>0</v>
      </c>
      <c r="E128" s="5">
        <f t="shared" si="11"/>
        <v>0</v>
      </c>
      <c r="F128" s="4">
        <f>Data!N123</f>
        <v>8</v>
      </c>
      <c r="G128" s="5">
        <f t="shared" si="12"/>
        <v>0.5714285714285714</v>
      </c>
      <c r="H128" s="11">
        <f>Data!Z123</f>
        <v>1</v>
      </c>
      <c r="I128" s="13">
        <f t="shared" si="13"/>
        <v>7.1428571428571425E-2</v>
      </c>
      <c r="J128" s="30">
        <f t="shared" si="14"/>
        <v>9</v>
      </c>
      <c r="K128" s="13">
        <f t="shared" si="15"/>
        <v>0.6428571428571429</v>
      </c>
      <c r="L128" s="4">
        <f>Data!O123</f>
        <v>0</v>
      </c>
      <c r="M128" s="5">
        <f t="shared" si="16"/>
        <v>0</v>
      </c>
      <c r="N128" s="4">
        <f>Data!P123</f>
        <v>4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7.1428571428571425E-2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16</v>
      </c>
      <c r="C130" s="4">
        <f>Data!R125</f>
        <v>6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0.16666666666666666</v>
      </c>
      <c r="H130" s="11">
        <f>Data!Z125</f>
        <v>5</v>
      </c>
      <c r="I130" s="13">
        <f t="shared" si="13"/>
        <v>0.83333333333333337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73</v>
      </c>
      <c r="C131" s="4">
        <f>Data!R126</f>
        <v>36</v>
      </c>
      <c r="D131" s="4">
        <f>Data!M126</f>
        <v>11</v>
      </c>
      <c r="E131" s="5">
        <f t="shared" si="11"/>
        <v>0.30555555555555558</v>
      </c>
      <c r="F131" s="4">
        <f>Data!N126</f>
        <v>18</v>
      </c>
      <c r="G131" s="5">
        <f t="shared" si="12"/>
        <v>0.5</v>
      </c>
      <c r="H131" s="11">
        <f>Data!Z126</f>
        <v>1</v>
      </c>
      <c r="I131" s="13">
        <f t="shared" si="13"/>
        <v>2.7777777777777776E-2</v>
      </c>
      <c r="J131" s="30">
        <f t="shared" si="14"/>
        <v>30</v>
      </c>
      <c r="K131" s="13">
        <f t="shared" si="15"/>
        <v>0.83333333333333337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0.16666666666666666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205</v>
      </c>
      <c r="C132" s="4">
        <f>Data!R127</f>
        <v>87</v>
      </c>
      <c r="D132" s="4">
        <f>Data!M127</f>
        <v>33</v>
      </c>
      <c r="E132" s="5">
        <f t="shared" si="11"/>
        <v>0.37931034482758619</v>
      </c>
      <c r="F132" s="4">
        <f>Data!N127</f>
        <v>31</v>
      </c>
      <c r="G132" s="5">
        <f t="shared" si="12"/>
        <v>0.35632183908045978</v>
      </c>
      <c r="H132" s="11">
        <f>Data!Z127</f>
        <v>11</v>
      </c>
      <c r="I132" s="13">
        <f t="shared" si="13"/>
        <v>0.12643678160919541</v>
      </c>
      <c r="J132" s="30">
        <f t="shared" si="14"/>
        <v>75</v>
      </c>
      <c r="K132" s="13">
        <f t="shared" si="15"/>
        <v>0.86206896551724133</v>
      </c>
      <c r="L132" s="4">
        <f>Data!O127</f>
        <v>1</v>
      </c>
      <c r="M132" s="5">
        <f t="shared" si="16"/>
        <v>1.1494252873563218E-2</v>
      </c>
      <c r="N132" s="4">
        <f>Data!P127</f>
        <v>11</v>
      </c>
      <c r="O132" s="5">
        <f t="shared" si="17"/>
        <v>0.12643678160919541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19</v>
      </c>
      <c r="C133" s="4">
        <f>Data!R128</f>
        <v>7</v>
      </c>
      <c r="D133" s="4">
        <f>Data!M128</f>
        <v>5</v>
      </c>
      <c r="E133" s="5">
        <f t="shared" si="11"/>
        <v>0.7142857142857143</v>
      </c>
      <c r="F133" s="4">
        <f>Data!N128</f>
        <v>0</v>
      </c>
      <c r="G133" s="5">
        <f t="shared" si="12"/>
        <v>0</v>
      </c>
      <c r="H133" s="11">
        <f>Data!Z128</f>
        <v>1</v>
      </c>
      <c r="I133" s="13">
        <f t="shared" si="13"/>
        <v>0.14285714285714285</v>
      </c>
      <c r="J133" s="30">
        <f t="shared" si="14"/>
        <v>6</v>
      </c>
      <c r="K133" s="13">
        <f t="shared" si="15"/>
        <v>0.8571428571428571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0.14285714285714285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99</v>
      </c>
      <c r="C134" s="4">
        <f>Data!R129</f>
        <v>27</v>
      </c>
      <c r="D134" s="4">
        <f>Data!M129</f>
        <v>13</v>
      </c>
      <c r="E134" s="5">
        <f t="shared" si="11"/>
        <v>0.48148148148148145</v>
      </c>
      <c r="F134" s="4">
        <f>Data!N129</f>
        <v>8</v>
      </c>
      <c r="G134" s="5">
        <f t="shared" si="12"/>
        <v>0.29629629629629628</v>
      </c>
      <c r="H134" s="11">
        <f>Data!Z129</f>
        <v>1</v>
      </c>
      <c r="I134" s="13">
        <f t="shared" si="13"/>
        <v>3.7037037037037035E-2</v>
      </c>
      <c r="J134" s="30">
        <f t="shared" si="14"/>
        <v>22</v>
      </c>
      <c r="K134" s="13">
        <f t="shared" si="15"/>
        <v>0.81481481481481477</v>
      </c>
      <c r="L134" s="4">
        <f>Data!O129</f>
        <v>0</v>
      </c>
      <c r="M134" s="5">
        <f t="shared" si="16"/>
        <v>0</v>
      </c>
      <c r="N134" s="4">
        <f>Data!P129</f>
        <v>5</v>
      </c>
      <c r="O134" s="5">
        <f t="shared" si="17"/>
        <v>0.18518518518518517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14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1</v>
      </c>
      <c r="K136" s="13">
        <f t="shared" ref="K136:K142" si="25">IF(C136=0,0,J136/C136)</f>
        <v>0.33333333333333331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0.66666666666666663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56</v>
      </c>
      <c r="C138" s="4">
        <f>Data!R133</f>
        <v>25</v>
      </c>
      <c r="D138" s="4">
        <f>Data!M133</f>
        <v>12</v>
      </c>
      <c r="E138" s="5">
        <f t="shared" si="21"/>
        <v>0.48</v>
      </c>
      <c r="F138" s="4">
        <f>Data!N133</f>
        <v>9</v>
      </c>
      <c r="G138" s="5">
        <f t="shared" si="22"/>
        <v>0.36</v>
      </c>
      <c r="H138" s="11">
        <f>Data!Z133</f>
        <v>2</v>
      </c>
      <c r="I138" s="13">
        <f t="shared" si="23"/>
        <v>0.08</v>
      </c>
      <c r="J138" s="30">
        <f t="shared" si="24"/>
        <v>23</v>
      </c>
      <c r="K138" s="13">
        <f t="shared" si="25"/>
        <v>0.92</v>
      </c>
      <c r="L138" s="4">
        <f>Data!O133</f>
        <v>0</v>
      </c>
      <c r="M138" s="5">
        <f t="shared" si="26"/>
        <v>0</v>
      </c>
      <c r="N138" s="4">
        <f>Data!P133</f>
        <v>2</v>
      </c>
      <c r="O138" s="5">
        <f t="shared" si="27"/>
        <v>0.08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71</v>
      </c>
      <c r="C139" s="4">
        <f>Data!R134</f>
        <v>46</v>
      </c>
      <c r="D139" s="4">
        <f>Data!M134</f>
        <v>14</v>
      </c>
      <c r="E139" s="5">
        <f t="shared" si="21"/>
        <v>0.30434782608695654</v>
      </c>
      <c r="F139" s="4">
        <f>Data!N134</f>
        <v>6</v>
      </c>
      <c r="G139" s="5">
        <f t="shared" si="22"/>
        <v>0.13043478260869565</v>
      </c>
      <c r="H139" s="11">
        <f>Data!Z134</f>
        <v>23</v>
      </c>
      <c r="I139" s="13">
        <f t="shared" si="23"/>
        <v>0.5</v>
      </c>
      <c r="J139" s="30">
        <f t="shared" si="24"/>
        <v>43</v>
      </c>
      <c r="K139" s="13">
        <f t="shared" si="25"/>
        <v>0.93478260869565222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6.5217391304347824E-2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17</v>
      </c>
      <c r="D140" s="4">
        <f>Data!M135</f>
        <v>3</v>
      </c>
      <c r="E140" s="5">
        <f t="shared" si="21"/>
        <v>0.17647058823529413</v>
      </c>
      <c r="F140" s="4">
        <f>Data!N135</f>
        <v>7</v>
      </c>
      <c r="G140" s="5">
        <f t="shared" si="22"/>
        <v>0.41176470588235292</v>
      </c>
      <c r="H140" s="11">
        <f>Data!Z135</f>
        <v>2</v>
      </c>
      <c r="I140" s="13">
        <f t="shared" si="23"/>
        <v>0.11764705882352941</v>
      </c>
      <c r="J140" s="30">
        <f t="shared" si="24"/>
        <v>12</v>
      </c>
      <c r="K140" s="13">
        <f t="shared" si="25"/>
        <v>0.70588235294117652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0.29411764705882354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13</v>
      </c>
      <c r="C141" s="17">
        <f>Data!R136</f>
        <v>6</v>
      </c>
      <c r="D141" s="17">
        <f>Data!M136</f>
        <v>2</v>
      </c>
      <c r="E141" s="18">
        <f t="shared" si="21"/>
        <v>0.33333333333333331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0.33333333333333331</v>
      </c>
      <c r="J141" s="30">
        <f t="shared" si="24"/>
        <v>4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2</v>
      </c>
      <c r="O141" s="18">
        <f t="shared" si="27"/>
        <v>0.33333333333333331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5191</v>
      </c>
      <c r="C142" s="20">
        <f>SUM(C7:C141)</f>
        <v>2149</v>
      </c>
      <c r="D142" s="20">
        <f>SUM(D7:D141)</f>
        <v>585</v>
      </c>
      <c r="E142" s="21">
        <f t="shared" si="21"/>
        <v>0.27221963704048396</v>
      </c>
      <c r="F142" s="20">
        <f>SUM(F7:F141)</f>
        <v>732</v>
      </c>
      <c r="G142" s="21">
        <f t="shared" si="22"/>
        <v>0.34062354583527221</v>
      </c>
      <c r="H142" s="20">
        <f>SUM(H7:H141)</f>
        <v>371</v>
      </c>
      <c r="I142" s="22">
        <f>IF(C142=0,0,H142/C142)</f>
        <v>0.17263843648208468</v>
      </c>
      <c r="J142" s="39">
        <f>SUM(J7:J141)</f>
        <v>1688</v>
      </c>
      <c r="K142" s="42">
        <f t="shared" si="25"/>
        <v>0.78548161935784089</v>
      </c>
      <c r="L142" s="40">
        <f>SUM(L7:L141)</f>
        <v>23</v>
      </c>
      <c r="M142" s="21">
        <f t="shared" si="26"/>
        <v>1.0702652396463471E-2</v>
      </c>
      <c r="N142" s="20">
        <f>SUM(N7:N141)</f>
        <v>418</v>
      </c>
      <c r="O142" s="22">
        <f t="shared" si="27"/>
        <v>0.19450907398790135</v>
      </c>
      <c r="P142" s="20">
        <f>SUM(P7:P141)</f>
        <v>6</v>
      </c>
      <c r="Q142" s="22">
        <f>IF(C142=0,0,P142/C142)</f>
        <v>2.791996277338297E-3</v>
      </c>
      <c r="R142" s="20">
        <f>SUM(R7:R141)</f>
        <v>14</v>
      </c>
      <c r="S142" s="22">
        <f t="shared" si="20"/>
        <v>6.5146579804560263E-3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01/01/2023 To: 01/31/2023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03/01/2023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10</v>
      </c>
      <c r="C7" s="11">
        <f>Data!AC2</f>
        <v>4717</v>
      </c>
      <c r="D7" s="12">
        <f>IF(B7=0,0,(C7/B7)/30.4375)</f>
        <v>15.497330595482547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71625</v>
      </c>
      <c r="D8" s="8">
        <f t="shared" ref="D8:D71" si="0">IF(B8=0,0,(C8/B8)/30.4375)</f>
        <v>25.303040339140225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82</v>
      </c>
      <c r="C9" s="4">
        <f>Data!AC4</f>
        <v>99587</v>
      </c>
      <c r="D9" s="8">
        <f t="shared" si="0"/>
        <v>39.900636049481648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22</v>
      </c>
      <c r="C10" s="4">
        <f>Data!AC5</f>
        <v>19515</v>
      </c>
      <c r="D10" s="8">
        <f t="shared" si="0"/>
        <v>29.143177151390702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3501</v>
      </c>
      <c r="D11" s="8">
        <f t="shared" si="0"/>
        <v>19.170431211498972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20679</v>
      </c>
      <c r="D12" s="8">
        <f t="shared" si="0"/>
        <v>27.175687885010266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22</v>
      </c>
      <c r="C13" s="4">
        <f>Data!AC8</f>
        <v>16708</v>
      </c>
      <c r="D13" s="8">
        <f t="shared" si="0"/>
        <v>24.951278700765354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57</v>
      </c>
      <c r="C14" s="4">
        <f>Data!AC9</f>
        <v>32435</v>
      </c>
      <c r="D14" s="8">
        <f t="shared" si="0"/>
        <v>18.695197953816777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80</v>
      </c>
      <c r="C18" s="4">
        <f>Data!AC13</f>
        <v>48036</v>
      </c>
      <c r="D18" s="8">
        <f t="shared" si="0"/>
        <v>19.727310061601646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4870</v>
      </c>
      <c r="D19" s="8">
        <f t="shared" si="0"/>
        <v>26.666666666666664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11</v>
      </c>
      <c r="C20" s="4">
        <f>Data!AC15</f>
        <v>7448</v>
      </c>
      <c r="D20" s="8">
        <f t="shared" si="0"/>
        <v>22.245286540974426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50</v>
      </c>
      <c r="C21" s="4">
        <f>Data!AC16</f>
        <v>50310</v>
      </c>
      <c r="D21" s="8">
        <f t="shared" si="0"/>
        <v>33.057905544147843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9225</v>
      </c>
      <c r="D22" s="8">
        <f t="shared" si="0"/>
        <v>60.616016427104725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83</v>
      </c>
      <c r="C23" s="4">
        <f>Data!AC18</f>
        <v>49237</v>
      </c>
      <c r="D23" s="8">
        <f t="shared" si="0"/>
        <v>19.489671210509389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6</v>
      </c>
      <c r="C24" s="4">
        <f>Data!AC19</f>
        <v>7928</v>
      </c>
      <c r="D24" s="8">
        <f t="shared" si="0"/>
        <v>43.411362080766594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35</v>
      </c>
      <c r="C26" s="4">
        <f>Data!AC21</f>
        <v>19505</v>
      </c>
      <c r="D26" s="8">
        <f t="shared" si="0"/>
        <v>18.309181578175419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4</v>
      </c>
      <c r="C27" s="4">
        <f>Data!AC22</f>
        <v>5876</v>
      </c>
      <c r="D27" s="8">
        <f t="shared" si="0"/>
        <v>48.262833675564679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61</v>
      </c>
      <c r="C28" s="4">
        <f>Data!AC23</f>
        <v>57221</v>
      </c>
      <c r="D28" s="8">
        <f t="shared" si="0"/>
        <v>30.818864240751338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4</v>
      </c>
      <c r="C29" s="4">
        <f>Data!AC24</f>
        <v>2800</v>
      </c>
      <c r="D29" s="8">
        <f t="shared" si="0"/>
        <v>22.997946611909651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12</v>
      </c>
      <c r="C30" s="4">
        <f>Data!AC25</f>
        <v>10332</v>
      </c>
      <c r="D30" s="8">
        <f t="shared" si="0"/>
        <v>28.28747433264887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51</v>
      </c>
      <c r="C31" s="4">
        <f>Data!AC26</f>
        <v>50048</v>
      </c>
      <c r="D31" s="8">
        <f t="shared" si="0"/>
        <v>32.240930869267629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69</v>
      </c>
      <c r="C32" s="4">
        <f>Data!AC27</f>
        <v>58893</v>
      </c>
      <c r="D32" s="8">
        <f t="shared" si="0"/>
        <v>28.041781983751449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98</v>
      </c>
      <c r="C33" s="4">
        <f>Data!AC28</f>
        <v>88328</v>
      </c>
      <c r="D33" s="8">
        <f t="shared" si="0"/>
        <v>29.611700121527051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2800</v>
      </c>
      <c r="D34" s="8">
        <f t="shared" si="0"/>
        <v>22.997946611909651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12</v>
      </c>
      <c r="C38" s="4">
        <f>Data!AC33</f>
        <v>10870</v>
      </c>
      <c r="D38" s="8">
        <f t="shared" si="0"/>
        <v>29.760438056125942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23</v>
      </c>
      <c r="C39" s="4">
        <f>Data!AC34</f>
        <v>20089</v>
      </c>
      <c r="D39" s="8">
        <f t="shared" si="0"/>
        <v>28.696009284885278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6</v>
      </c>
      <c r="C40" s="4">
        <f>Data!AC35</f>
        <v>3467</v>
      </c>
      <c r="D40" s="8">
        <f t="shared" si="0"/>
        <v>18.984257357973991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37</v>
      </c>
      <c r="C41" s="4">
        <f>Data!AC36</f>
        <v>42361</v>
      </c>
      <c r="D41" s="8">
        <f t="shared" si="0"/>
        <v>37.61451800876852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28</v>
      </c>
      <c r="C42" s="4">
        <f>Data!AC37</f>
        <v>11914</v>
      </c>
      <c r="D42" s="8">
        <f t="shared" si="0"/>
        <v>13.979466119096509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19</v>
      </c>
      <c r="C43" s="4">
        <f>Data!AC38</f>
        <v>8920</v>
      </c>
      <c r="D43" s="8">
        <f t="shared" si="0"/>
        <v>15.424186750243164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13</v>
      </c>
      <c r="C45" s="4">
        <f>Data!AC40</f>
        <v>10693</v>
      </c>
      <c r="D45" s="8">
        <f t="shared" si="0"/>
        <v>27.023850892434055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204</v>
      </c>
      <c r="C47" s="4">
        <f>Data!AC42</f>
        <v>142676</v>
      </c>
      <c r="D47" s="8">
        <f t="shared" si="0"/>
        <v>22.977976406168217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30</v>
      </c>
      <c r="C49" s="4">
        <f>Data!AC44</f>
        <v>25070</v>
      </c>
      <c r="D49" s="8">
        <f t="shared" si="0"/>
        <v>27.455167693360711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16</v>
      </c>
      <c r="C50" s="4">
        <f>Data!AC45</f>
        <v>8628</v>
      </c>
      <c r="D50" s="8">
        <f t="shared" si="0"/>
        <v>17.716632443531829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21</v>
      </c>
      <c r="C51" s="4">
        <f>Data!AC46</f>
        <v>12810</v>
      </c>
      <c r="D51" s="8">
        <f t="shared" si="0"/>
        <v>20.041067761806982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16</v>
      </c>
      <c r="C52" s="4">
        <f>Data!AC47</f>
        <v>7820</v>
      </c>
      <c r="D52" s="8">
        <f t="shared" si="0"/>
        <v>16.057494866529773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86</v>
      </c>
      <c r="C53" s="4">
        <f>Data!AC48</f>
        <v>70549</v>
      </c>
      <c r="D53" s="8">
        <f t="shared" si="0"/>
        <v>26.951530490425483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46</v>
      </c>
      <c r="C54" s="4">
        <f>Data!AC49</f>
        <v>30211</v>
      </c>
      <c r="D54" s="8">
        <f t="shared" si="0"/>
        <v>21.577359164360324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32</v>
      </c>
      <c r="C55" s="4">
        <f>Data!AC50</f>
        <v>24923</v>
      </c>
      <c r="D55" s="8">
        <f t="shared" si="0"/>
        <v>25.588295687885012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38</v>
      </c>
      <c r="C56" s="4">
        <f>Data!AC51</f>
        <v>16426</v>
      </c>
      <c r="D56" s="8">
        <f t="shared" si="0"/>
        <v>14.201664325083756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20</v>
      </c>
      <c r="C57" s="4">
        <f>Data!AC52</f>
        <v>11269</v>
      </c>
      <c r="D57" s="8">
        <f t="shared" si="0"/>
        <v>18.51170431211499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17</v>
      </c>
      <c r="C58" s="4">
        <f>Data!AC53</f>
        <v>10148</v>
      </c>
      <c r="D58" s="8">
        <f t="shared" si="0"/>
        <v>19.612030438458753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5</v>
      </c>
      <c r="C59" s="4">
        <f>Data!AC54</f>
        <v>5079</v>
      </c>
      <c r="D59" s="8">
        <f t="shared" si="0"/>
        <v>33.373305954825462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8518</v>
      </c>
      <c r="D60" s="8">
        <f t="shared" si="0"/>
        <v>14.729060845131309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40</v>
      </c>
      <c r="C61" s="4">
        <f>Data!AC56</f>
        <v>23632</v>
      </c>
      <c r="D61" s="8">
        <f t="shared" si="0"/>
        <v>19.410266940451745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24</v>
      </c>
      <c r="C62" s="4">
        <f>Data!AC57</f>
        <v>11143</v>
      </c>
      <c r="D62" s="8">
        <f t="shared" si="0"/>
        <v>15.253935660506503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31748</v>
      </c>
      <c r="D63" s="8">
        <f t="shared" si="0"/>
        <v>40.117516979939978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70</v>
      </c>
      <c r="C64" s="4">
        <f>Data!AC59</f>
        <v>41371</v>
      </c>
      <c r="D64" s="8">
        <f t="shared" si="0"/>
        <v>19.417307128190085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35850</v>
      </c>
      <c r="D65" s="8">
        <f t="shared" si="0"/>
        <v>22.650450165850575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128</v>
      </c>
      <c r="C67" s="4">
        <f>Data!AC62</f>
        <v>95883</v>
      </c>
      <c r="D67" s="8">
        <f t="shared" si="0"/>
        <v>24.610626283367555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73</v>
      </c>
      <c r="C68" s="4">
        <f>Data!AC63</f>
        <v>49856</v>
      </c>
      <c r="D68" s="8">
        <f t="shared" si="0"/>
        <v>22.438074878343787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36</v>
      </c>
      <c r="C70" s="4">
        <f>Data!AC65</f>
        <v>17881</v>
      </c>
      <c r="D70" s="8">
        <f t="shared" si="0"/>
        <v>16.31850330823637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12</v>
      </c>
      <c r="C71" s="4">
        <f>Data!AC66</f>
        <v>6447</v>
      </c>
      <c r="D71" s="8">
        <f t="shared" si="0"/>
        <v>17.650924024640656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15</v>
      </c>
      <c r="C72" s="4">
        <f>Data!AC67</f>
        <v>9336</v>
      </c>
      <c r="D72" s="8">
        <f t="shared" ref="D72:D135" si="1">IF(B72=0,0,(C72/B72)/30.4375)</f>
        <v>20.448459958932236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3</v>
      </c>
      <c r="C73" s="4">
        <f>Data!AC68</f>
        <v>1693</v>
      </c>
      <c r="D73" s="8">
        <f t="shared" si="1"/>
        <v>18.540725530458591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6</v>
      </c>
      <c r="C74" s="4">
        <f>Data!AC69</f>
        <v>5562</v>
      </c>
      <c r="D74" s="8">
        <f t="shared" si="1"/>
        <v>30.455852156057496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4294</v>
      </c>
      <c r="D75" s="8">
        <f t="shared" si="1"/>
        <v>23.512662559890483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2185</v>
      </c>
      <c r="D76" s="8">
        <f t="shared" si="1"/>
        <v>23.928815879534568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57</v>
      </c>
      <c r="C77" s="4">
        <f>Data!AC72</f>
        <v>29117</v>
      </c>
      <c r="D77" s="8">
        <f t="shared" si="1"/>
        <v>16.782737130300081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46</v>
      </c>
      <c r="C79" s="4">
        <f>Data!AC74</f>
        <v>38619</v>
      </c>
      <c r="D79" s="8">
        <f t="shared" si="1"/>
        <v>27.582537273457728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16</v>
      </c>
      <c r="C80" s="4">
        <f>Data!AC75</f>
        <v>11137</v>
      </c>
      <c r="D80" s="8">
        <f t="shared" si="1"/>
        <v>22.868583162217661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4</v>
      </c>
      <c r="C81" s="4">
        <f>Data!AC76</f>
        <v>4386</v>
      </c>
      <c r="D81" s="8">
        <f t="shared" si="1"/>
        <v>36.024640657084191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188</v>
      </c>
      <c r="C82" s="4">
        <f>Data!AC77</f>
        <v>110639</v>
      </c>
      <c r="D82" s="8">
        <f t="shared" si="1"/>
        <v>19.334877015160121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20</v>
      </c>
      <c r="C83" s="4">
        <f>Data!AC78</f>
        <v>23187</v>
      </c>
      <c r="D83" s="8">
        <f t="shared" si="1"/>
        <v>38.08952772073922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7499</v>
      </c>
      <c r="D84" s="8">
        <f t="shared" si="1"/>
        <v>20.531143052703626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14</v>
      </c>
      <c r="C85" s="4">
        <f>Data!AC80</f>
        <v>9045</v>
      </c>
      <c r="D85" s="8">
        <f t="shared" si="1"/>
        <v>21.226166031094163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1845</v>
      </c>
      <c r="D87" s="8">
        <f t="shared" si="1"/>
        <v>10.102669404517453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11</v>
      </c>
      <c r="C88" s="4">
        <f>Data!AC83</f>
        <v>10021</v>
      </c>
      <c r="D88" s="8">
        <f t="shared" si="1"/>
        <v>29.930184804928132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3285</v>
      </c>
      <c r="D89" s="8">
        <f t="shared" si="1"/>
        <v>35.975359342915809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30</v>
      </c>
      <c r="C90" s="4">
        <f>Data!AC85</f>
        <v>21667</v>
      </c>
      <c r="D90" s="8">
        <f t="shared" si="1"/>
        <v>23.728405201916495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23</v>
      </c>
      <c r="C91" s="4">
        <f>Data!AC86</f>
        <v>11347</v>
      </c>
      <c r="D91" s="8">
        <f t="shared" si="1"/>
        <v>16.208552807785019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280</v>
      </c>
      <c r="D92" s="8">
        <f t="shared" si="1"/>
        <v>4.59958932238193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100</v>
      </c>
      <c r="C93" s="4">
        <f>Data!AC88</f>
        <v>75375</v>
      </c>
      <c r="D93" s="8">
        <f t="shared" si="1"/>
        <v>24.763860369609855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194</v>
      </c>
      <c r="C94" s="4">
        <f>Data!AC89</f>
        <v>121258</v>
      </c>
      <c r="D94" s="8">
        <f t="shared" si="1"/>
        <v>20.535235716251403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4072</v>
      </c>
      <c r="D95" s="8">
        <f t="shared" si="1"/>
        <v>22.297056810403831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809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2995</v>
      </c>
      <c r="D97" s="8">
        <f t="shared" si="1"/>
        <v>12.299794661190965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17</v>
      </c>
      <c r="C98" s="4">
        <f>Data!AC93</f>
        <v>12126</v>
      </c>
      <c r="D98" s="8">
        <f t="shared" si="1"/>
        <v>23.434714337480372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42</v>
      </c>
      <c r="C99" s="4">
        <f>Data!AC94</f>
        <v>21595</v>
      </c>
      <c r="D99" s="8">
        <f t="shared" si="1"/>
        <v>16.892539356605063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34</v>
      </c>
      <c r="C100" s="4">
        <f>Data!AC95</f>
        <v>29580</v>
      </c>
      <c r="D100" s="8">
        <f t="shared" si="1"/>
        <v>28.583162217659137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25</v>
      </c>
      <c r="C101" s="4">
        <f>Data!AC96</f>
        <v>15607</v>
      </c>
      <c r="D101" s="8">
        <f t="shared" si="1"/>
        <v>20.510225872689936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14</v>
      </c>
      <c r="C102" s="4">
        <f>Data!AC97</f>
        <v>11038</v>
      </c>
      <c r="D102" s="8">
        <f t="shared" si="1"/>
        <v>25.903197418597831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38567</v>
      </c>
      <c r="D103" s="8">
        <f t="shared" si="1"/>
        <v>26.959325440167763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31</v>
      </c>
      <c r="C105" s="4">
        <f>Data!AC100</f>
        <v>34925</v>
      </c>
      <c r="D105" s="8">
        <f t="shared" si="1"/>
        <v>37.013976286679473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4219</v>
      </c>
      <c r="D106" s="8">
        <f t="shared" si="1"/>
        <v>23.101984941820671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5667</v>
      </c>
      <c r="D107" s="8">
        <f t="shared" si="1"/>
        <v>46.546201232032857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5110</v>
      </c>
      <c r="D108" s="8">
        <f t="shared" si="1"/>
        <v>18.653890029660051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87</v>
      </c>
      <c r="C109" s="4">
        <f>Data!AC104</f>
        <v>87000</v>
      </c>
      <c r="D109" s="8">
        <f t="shared" si="1"/>
        <v>32.854209445585212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38</v>
      </c>
      <c r="C110" s="4">
        <f>Data!AC105</f>
        <v>18100</v>
      </c>
      <c r="D110" s="8">
        <f t="shared" si="1"/>
        <v>15.648978709607695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9613</v>
      </c>
      <c r="D111" s="8">
        <f t="shared" si="1"/>
        <v>18.578089141200628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7590</v>
      </c>
      <c r="D112" s="8">
        <f t="shared" si="1"/>
        <v>62.340862422997944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195</v>
      </c>
      <c r="C113" s="4">
        <f>Data!AC108</f>
        <v>176164</v>
      </c>
      <c r="D113" s="8">
        <f t="shared" si="1"/>
        <v>29.680661296267047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238</v>
      </c>
      <c r="D114" s="8">
        <f t="shared" si="1"/>
        <v>3.9096509240246409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248</v>
      </c>
      <c r="C115" s="4">
        <f>Data!AC110</f>
        <v>137454</v>
      </c>
      <c r="D115" s="8">
        <f t="shared" si="1"/>
        <v>18.209445585215605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114</v>
      </c>
      <c r="C116" s="4">
        <f>Data!AC111</f>
        <v>65043</v>
      </c>
      <c r="D116" s="8">
        <f t="shared" si="1"/>
        <v>18.745055657624555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21637</v>
      </c>
      <c r="D117" s="8">
        <f t="shared" si="1"/>
        <v>39.492584987451522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160</v>
      </c>
      <c r="C118" s="4">
        <f>Data!AC113</f>
        <v>119801</v>
      </c>
      <c r="D118" s="8">
        <f t="shared" si="1"/>
        <v>24.599794661190966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74</v>
      </c>
      <c r="C119" s="4">
        <f>Data!AC114</f>
        <v>57038</v>
      </c>
      <c r="D119" s="8">
        <f t="shared" si="1"/>
        <v>25.3234918696931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21805</v>
      </c>
      <c r="D121" s="8">
        <f t="shared" si="1"/>
        <v>17.909650924024639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16144</v>
      </c>
      <c r="D122" s="8">
        <f t="shared" si="1"/>
        <v>23.060798143022943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40</v>
      </c>
      <c r="C123" s="4">
        <f>Data!AC118</f>
        <v>25238</v>
      </c>
      <c r="D123" s="8">
        <f t="shared" si="1"/>
        <v>20.729363449691995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61</v>
      </c>
      <c r="C125" s="4">
        <f>Data!AC120</f>
        <v>65754</v>
      </c>
      <c r="D125" s="8">
        <f t="shared" si="1"/>
        <v>35.414683407950989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43</v>
      </c>
      <c r="C126" s="4">
        <f>Data!AC121</f>
        <v>31481</v>
      </c>
      <c r="D126" s="8">
        <f t="shared" si="1"/>
        <v>24.053101571080653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149</v>
      </c>
      <c r="C127" s="4">
        <f>Data!AC122</f>
        <v>127777</v>
      </c>
      <c r="D127" s="8">
        <f t="shared" si="1"/>
        <v>28.174579331064038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30</v>
      </c>
      <c r="C128" s="4">
        <f>Data!AC123</f>
        <v>25904</v>
      </c>
      <c r="D128" s="8">
        <f t="shared" si="1"/>
        <v>28.368514715947981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1692</v>
      </c>
      <c r="D129" s="8">
        <f t="shared" si="1"/>
        <v>55.589322381930188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13</v>
      </c>
      <c r="C130" s="4">
        <f>Data!AC125</f>
        <v>14569</v>
      </c>
      <c r="D130" s="8">
        <f t="shared" si="1"/>
        <v>36.819459800979303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65</v>
      </c>
      <c r="C131" s="4">
        <f>Data!AC126</f>
        <v>50223</v>
      </c>
      <c r="D131" s="8">
        <f t="shared" si="1"/>
        <v>25.385184015163482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198</v>
      </c>
      <c r="C132" s="4">
        <f>Data!AC127</f>
        <v>139643</v>
      </c>
      <c r="D132" s="8">
        <f t="shared" si="1"/>
        <v>23.171011967726546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19</v>
      </c>
      <c r="C133" s="4">
        <f>Data!AC128</f>
        <v>13296</v>
      </c>
      <c r="D133" s="8">
        <f t="shared" si="1"/>
        <v>22.991029936236895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90</v>
      </c>
      <c r="C134" s="4">
        <f>Data!AC129</f>
        <v>75557</v>
      </c>
      <c r="D134" s="8">
        <f t="shared" si="1"/>
        <v>27.581838923112024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8428</v>
      </c>
      <c r="D136" s="8">
        <f t="shared" ref="D136:D141" si="2">IF(B136=0,0,(C136/B136)/30.4375)</f>
        <v>19.7782340862423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1633</v>
      </c>
      <c r="D137" s="8">
        <f t="shared" si="2"/>
        <v>13.412731006160165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51</v>
      </c>
      <c r="C138" s="4">
        <f>Data!AC133</f>
        <v>34379</v>
      </c>
      <c r="D138" s="8">
        <f t="shared" si="2"/>
        <v>22.146958167250475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69</v>
      </c>
      <c r="C139" s="4">
        <f>Data!AC134</f>
        <v>64415</v>
      </c>
      <c r="D139" s="8">
        <f t="shared" si="2"/>
        <v>30.671071035324225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12102</v>
      </c>
      <c r="D140" s="8">
        <f t="shared" si="2"/>
        <v>11.044490075290897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13</v>
      </c>
      <c r="C141" s="17">
        <f>Data!AC136</f>
        <v>5898</v>
      </c>
      <c r="D141" s="25">
        <f t="shared" si="2"/>
        <v>14.905702100773969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4963</v>
      </c>
      <c r="C142" s="20">
        <f>SUM(C7:C141)</f>
        <v>3661579</v>
      </c>
      <c r="D142" s="26">
        <f>IF(B142=0,0,(C142/B142)/30.4375)</f>
        <v>24.239025461929572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02/01/2022 To: 01/31/2023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03/01/2023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2</v>
      </c>
      <c r="G7" s="30">
        <f>Data!AJ2</f>
        <v>2462</v>
      </c>
      <c r="H7" s="12">
        <f>Data!AK2</f>
        <v>40.4435318275154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6</v>
      </c>
      <c r="M7" s="30">
        <f>J7+G7+D7</f>
        <v>2818</v>
      </c>
      <c r="N7" s="12">
        <f>IF(L7=0,0,(M7/L7)/30.4375)</f>
        <v>15.430527036276523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9</v>
      </c>
      <c r="D8" s="4">
        <f>Data!AG3</f>
        <v>6879</v>
      </c>
      <c r="E8" s="8">
        <f>Data!AH3</f>
        <v>25.111567419575636</v>
      </c>
      <c r="F8" s="31">
        <f>Data!AI3</f>
        <v>15</v>
      </c>
      <c r="G8" s="31">
        <f>Data!AJ3</f>
        <v>21785</v>
      </c>
      <c r="H8" s="8">
        <f>Data!AK3</f>
        <v>47.715263518138258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26</v>
      </c>
      <c r="M8" s="31">
        <f t="shared" ref="M8:M71" si="1">J8+G8+D8</f>
        <v>28798</v>
      </c>
      <c r="N8" s="8">
        <f t="shared" ref="N8:N71" si="2">IF(L8=0,0,(M8/L8)/30.4375)</f>
        <v>36.38982783130627</v>
      </c>
      <c r="O8" s="31">
        <f>Data!AO3</f>
        <v>3</v>
      </c>
      <c r="P8" s="31">
        <f>Data!AP3</f>
        <v>4629</v>
      </c>
      <c r="Q8" s="8">
        <f>Data!AQ3</f>
        <v>50.69404517453799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22</v>
      </c>
      <c r="C9" s="4">
        <f>Data!AF4</f>
        <v>5</v>
      </c>
      <c r="D9" s="4">
        <f>Data!AG4</f>
        <v>4420</v>
      </c>
      <c r="E9" s="8">
        <f>Data!AH4</f>
        <v>29.043121149897331</v>
      </c>
      <c r="F9" s="31">
        <f>Data!AI4</f>
        <v>3</v>
      </c>
      <c r="G9" s="31">
        <f>Data!AJ4</f>
        <v>2770</v>
      </c>
      <c r="H9" s="8">
        <f>Data!AK4</f>
        <v>30.335386721423685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11</v>
      </c>
      <c r="M9" s="31">
        <f t="shared" si="1"/>
        <v>7974</v>
      </c>
      <c r="N9" s="8">
        <f t="shared" si="2"/>
        <v>23.816315101736045</v>
      </c>
      <c r="O9" s="31">
        <f>Data!AO4</f>
        <v>10</v>
      </c>
      <c r="P9" s="31">
        <f>Data!AP4</f>
        <v>18085</v>
      </c>
      <c r="Q9" s="8">
        <f>Data!AQ4</f>
        <v>59.416837782340863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30</v>
      </c>
      <c r="C10" s="4">
        <f>Data!AF5</f>
        <v>8</v>
      </c>
      <c r="D10" s="4">
        <f>Data!AG5</f>
        <v>3669</v>
      </c>
      <c r="E10" s="8">
        <f>Data!AH5</f>
        <v>15.067761806981519</v>
      </c>
      <c r="F10" s="31">
        <f>Data!AI5</f>
        <v>1</v>
      </c>
      <c r="G10" s="31">
        <f>Data!AJ5</f>
        <v>622</v>
      </c>
      <c r="H10" s="8">
        <f>Data!AK5</f>
        <v>20.435318275154003</v>
      </c>
      <c r="I10" s="31">
        <f>Data!AL5</f>
        <v>15</v>
      </c>
      <c r="J10" s="31">
        <f>Data!AM5</f>
        <v>4412</v>
      </c>
      <c r="K10" s="8">
        <f>Data!AN5</f>
        <v>9.6635181382614643</v>
      </c>
      <c r="L10" s="31">
        <f t="shared" si="0"/>
        <v>24</v>
      </c>
      <c r="M10" s="31">
        <f t="shared" si="1"/>
        <v>8703</v>
      </c>
      <c r="N10" s="8">
        <f t="shared" si="2"/>
        <v>11.913757700205339</v>
      </c>
      <c r="O10" s="31">
        <f>Data!AO5</f>
        <v>5</v>
      </c>
      <c r="P10" s="31">
        <f>Data!AP5</f>
        <v>3554</v>
      </c>
      <c r="Q10" s="8">
        <f>Data!AQ5</f>
        <v>23.352772073921969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12</v>
      </c>
      <c r="C12" s="4">
        <f>Data!AF7</f>
        <v>3</v>
      </c>
      <c r="D12" s="4">
        <f>Data!AG7</f>
        <v>1698</v>
      </c>
      <c r="E12" s="8">
        <f>Data!AH7</f>
        <v>18.595482546201232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9</v>
      </c>
      <c r="M12" s="31">
        <f t="shared" si="1"/>
        <v>7138</v>
      </c>
      <c r="N12" s="8">
        <f t="shared" si="2"/>
        <v>26.057038558065251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7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4</v>
      </c>
      <c r="G13" s="31">
        <f>Data!AJ8</f>
        <v>3902</v>
      </c>
      <c r="H13" s="8">
        <f>Data!AK8</f>
        <v>32.049281314168375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5</v>
      </c>
      <c r="M13" s="31">
        <f t="shared" si="1"/>
        <v>4544</v>
      </c>
      <c r="N13" s="8">
        <f t="shared" si="2"/>
        <v>29.857905544147844</v>
      </c>
      <c r="O13" s="31">
        <f>Data!AO8</f>
        <v>1</v>
      </c>
      <c r="P13" s="31">
        <f>Data!AP8</f>
        <v>1740</v>
      </c>
      <c r="Q13" s="8">
        <f>Data!AQ8</f>
        <v>57.166324435318273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25</v>
      </c>
      <c r="C14" s="4">
        <f>Data!AF9</f>
        <v>7</v>
      </c>
      <c r="D14" s="4">
        <f>Data!AG9</f>
        <v>2341</v>
      </c>
      <c r="E14" s="8">
        <f>Data!AH9</f>
        <v>10.987386330302142</v>
      </c>
      <c r="F14" s="31">
        <f>Data!AI9</f>
        <v>7</v>
      </c>
      <c r="G14" s="31">
        <f>Data!AJ9</f>
        <v>7549</v>
      </c>
      <c r="H14" s="8">
        <f>Data!AK9</f>
        <v>35.430918157817537</v>
      </c>
      <c r="I14" s="31">
        <f>Data!AL9</f>
        <v>2</v>
      </c>
      <c r="J14" s="31">
        <f>Data!AM9</f>
        <v>525</v>
      </c>
      <c r="K14" s="8">
        <f>Data!AN9</f>
        <v>8.6242299794661186</v>
      </c>
      <c r="L14" s="31">
        <f t="shared" si="0"/>
        <v>16</v>
      </c>
      <c r="M14" s="31">
        <f t="shared" si="1"/>
        <v>10415</v>
      </c>
      <c r="N14" s="8">
        <f t="shared" si="2"/>
        <v>21.386036960985628</v>
      </c>
      <c r="O14" s="31">
        <f>Data!AO9</f>
        <v>8</v>
      </c>
      <c r="P14" s="31">
        <f>Data!AP9</f>
        <v>11463</v>
      </c>
      <c r="Q14" s="8">
        <f>Data!AQ9</f>
        <v>47.075975359342912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41</v>
      </c>
      <c r="C18" s="4">
        <f>Data!AF13</f>
        <v>14</v>
      </c>
      <c r="D18" s="4">
        <f>Data!AG13</f>
        <v>6786</v>
      </c>
      <c r="E18" s="8">
        <f>Data!AH13</f>
        <v>15.924904664124377</v>
      </c>
      <c r="F18" s="31">
        <f>Data!AI13</f>
        <v>16</v>
      </c>
      <c r="G18" s="31">
        <f>Data!AJ13</f>
        <v>14923</v>
      </c>
      <c r="H18" s="8">
        <f>Data!AK13</f>
        <v>30.642710472279262</v>
      </c>
      <c r="I18" s="31">
        <f>Data!AL13</f>
        <v>2</v>
      </c>
      <c r="J18" s="31">
        <f>Data!AM13</f>
        <v>568</v>
      </c>
      <c r="K18" s="8">
        <f>Data!AN13</f>
        <v>9.330595482546201</v>
      </c>
      <c r="L18" s="31">
        <f t="shared" si="0"/>
        <v>32</v>
      </c>
      <c r="M18" s="31">
        <f t="shared" si="1"/>
        <v>22277</v>
      </c>
      <c r="N18" s="8">
        <f t="shared" si="2"/>
        <v>22.871663244353183</v>
      </c>
      <c r="O18" s="31">
        <f>Data!AO13</f>
        <v>9</v>
      </c>
      <c r="P18" s="31">
        <f>Data!AP13</f>
        <v>9666</v>
      </c>
      <c r="Q18" s="8">
        <f>Data!AQ13</f>
        <v>35.285420944558524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3</v>
      </c>
      <c r="M19" s="31">
        <f t="shared" si="1"/>
        <v>1899</v>
      </c>
      <c r="N19" s="8">
        <f t="shared" si="2"/>
        <v>20.79671457905544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2</v>
      </c>
      <c r="G20" s="31">
        <f>Data!AJ15</f>
        <v>850</v>
      </c>
      <c r="H20" s="8">
        <f>Data!AK15</f>
        <v>13.963039014373717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5</v>
      </c>
      <c r="M20" s="31">
        <f t="shared" si="1"/>
        <v>1851</v>
      </c>
      <c r="N20" s="8">
        <f t="shared" si="2"/>
        <v>12.162628336755647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26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14</v>
      </c>
      <c r="G21" s="31">
        <f>Data!AJ16</f>
        <v>17740</v>
      </c>
      <c r="H21" s="8">
        <f>Data!AK16</f>
        <v>41.630976826048695</v>
      </c>
      <c r="I21" s="31">
        <f>Data!AL16</f>
        <v>5</v>
      </c>
      <c r="J21" s="31">
        <f>Data!AM16</f>
        <v>3236</v>
      </c>
      <c r="K21" s="8">
        <f>Data!AN16</f>
        <v>21.263244353182753</v>
      </c>
      <c r="L21" s="31">
        <f t="shared" si="0"/>
        <v>23</v>
      </c>
      <c r="M21" s="31">
        <f t="shared" si="1"/>
        <v>23932</v>
      </c>
      <c r="N21" s="8">
        <f t="shared" si="2"/>
        <v>34.185519150075883</v>
      </c>
      <c r="O21" s="31">
        <f>Data!AO16</f>
        <v>3</v>
      </c>
      <c r="P21" s="31">
        <f>Data!AP16</f>
        <v>3695</v>
      </c>
      <c r="Q21" s="8">
        <f>Data!AQ16</f>
        <v>40.465434633812457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3528</v>
      </c>
      <c r="N22" s="8">
        <f t="shared" si="2"/>
        <v>38.636550308008211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39</v>
      </c>
      <c r="C23" s="4">
        <f>Data!AF18</f>
        <v>14</v>
      </c>
      <c r="D23" s="4">
        <f>Data!AG18</f>
        <v>4015</v>
      </c>
      <c r="E23" s="8">
        <f>Data!AH18</f>
        <v>9.4221179231446168</v>
      </c>
      <c r="F23" s="31">
        <f>Data!AI18</f>
        <v>11</v>
      </c>
      <c r="G23" s="31">
        <f>Data!AJ18</f>
        <v>13994</v>
      </c>
      <c r="H23" s="8">
        <f>Data!AK18</f>
        <v>41.796527907410869</v>
      </c>
      <c r="I23" s="31">
        <f>Data!AL18</f>
        <v>6</v>
      </c>
      <c r="J23" s="31">
        <f>Data!AM18</f>
        <v>625</v>
      </c>
      <c r="K23" s="8">
        <f>Data!AN18</f>
        <v>3.4223134839151266</v>
      </c>
      <c r="L23" s="31">
        <f t="shared" si="0"/>
        <v>31</v>
      </c>
      <c r="M23" s="31">
        <f t="shared" si="1"/>
        <v>18634</v>
      </c>
      <c r="N23" s="8">
        <f t="shared" si="2"/>
        <v>19.748559316420483</v>
      </c>
      <c r="O23" s="31">
        <f>Data!AO18</f>
        <v>5</v>
      </c>
      <c r="P23" s="31">
        <f>Data!AP18</f>
        <v>10855</v>
      </c>
      <c r="Q23" s="8">
        <f>Data!AQ18</f>
        <v>71.32648870636551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4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3</v>
      </c>
      <c r="J24" s="31">
        <f>Data!AM19</f>
        <v>683</v>
      </c>
      <c r="K24" s="8">
        <f>Data!AN19</f>
        <v>7.4798083504449</v>
      </c>
      <c r="L24" s="31">
        <f t="shared" si="0"/>
        <v>3</v>
      </c>
      <c r="M24" s="31">
        <f t="shared" si="1"/>
        <v>683</v>
      </c>
      <c r="N24" s="8">
        <f t="shared" si="2"/>
        <v>7.4798083504449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24</v>
      </c>
      <c r="C26" s="4">
        <f>Data!AF21</f>
        <v>3</v>
      </c>
      <c r="D26" s="4">
        <f>Data!AG21</f>
        <v>784</v>
      </c>
      <c r="E26" s="8">
        <f>Data!AH21</f>
        <v>8.5859000684462696</v>
      </c>
      <c r="F26" s="31">
        <f>Data!AI21</f>
        <v>15</v>
      </c>
      <c r="G26" s="31">
        <f>Data!AJ21</f>
        <v>12845</v>
      </c>
      <c r="H26" s="8">
        <f>Data!AK21</f>
        <v>28.134154688569474</v>
      </c>
      <c r="I26" s="31">
        <f>Data!AL21</f>
        <v>2</v>
      </c>
      <c r="J26" s="31">
        <f>Data!AM21</f>
        <v>909</v>
      </c>
      <c r="K26" s="8">
        <f>Data!AN21</f>
        <v>14.932238193018481</v>
      </c>
      <c r="L26" s="31">
        <f t="shared" si="0"/>
        <v>20</v>
      </c>
      <c r="M26" s="31">
        <f t="shared" si="1"/>
        <v>14538</v>
      </c>
      <c r="N26" s="8">
        <f t="shared" si="2"/>
        <v>23.881724845995894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2</v>
      </c>
      <c r="M27" s="31">
        <f t="shared" si="1"/>
        <v>590</v>
      </c>
      <c r="N27" s="8">
        <f t="shared" si="2"/>
        <v>9.6919917864476393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11</v>
      </c>
      <c r="D28" s="4">
        <f>Data!AG23</f>
        <v>8145</v>
      </c>
      <c r="E28" s="8">
        <f>Data!AH23</f>
        <v>24.327048721299235</v>
      </c>
      <c r="F28" s="31">
        <f>Data!AI23</f>
        <v>14</v>
      </c>
      <c r="G28" s="31">
        <f>Data!AJ23</f>
        <v>10513</v>
      </c>
      <c r="H28" s="8">
        <f>Data!AK23</f>
        <v>24.671164564388384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26</v>
      </c>
      <c r="M28" s="31">
        <f t="shared" si="1"/>
        <v>18727</v>
      </c>
      <c r="N28" s="8">
        <f t="shared" si="2"/>
        <v>23.663876164902856</v>
      </c>
      <c r="O28" s="31">
        <f>Data!AO23</f>
        <v>8</v>
      </c>
      <c r="P28" s="31">
        <f>Data!AP23</f>
        <v>9383</v>
      </c>
      <c r="Q28" s="8">
        <f>Data!AQ23</f>
        <v>38.533880903490761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10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486</v>
      </c>
      <c r="K30" s="8">
        <f>Data!AN25</f>
        <v>15.967145790554415</v>
      </c>
      <c r="L30" s="31">
        <f t="shared" si="0"/>
        <v>7</v>
      </c>
      <c r="M30" s="31">
        <f t="shared" si="1"/>
        <v>5782</v>
      </c>
      <c r="N30" s="8">
        <f t="shared" si="2"/>
        <v>27.137577002053387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21</v>
      </c>
      <c r="C31" s="4">
        <f>Data!AF26</f>
        <v>1</v>
      </c>
      <c r="D31" s="4">
        <f>Data!AG26</f>
        <v>325</v>
      </c>
      <c r="E31" s="8">
        <f>Data!AH26</f>
        <v>10.677618069815194</v>
      </c>
      <c r="F31" s="31">
        <f>Data!AI26</f>
        <v>16</v>
      </c>
      <c r="G31" s="31">
        <f>Data!AJ26</f>
        <v>16696</v>
      </c>
      <c r="H31" s="8">
        <f>Data!AK26</f>
        <v>34.283367556468171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17</v>
      </c>
      <c r="M31" s="31">
        <f t="shared" si="1"/>
        <v>17021</v>
      </c>
      <c r="N31" s="8">
        <f t="shared" si="2"/>
        <v>32.894794057253293</v>
      </c>
      <c r="O31" s="31">
        <f>Data!AO26</f>
        <v>4</v>
      </c>
      <c r="P31" s="31">
        <f>Data!AP26</f>
        <v>3486</v>
      </c>
      <c r="Q31" s="8">
        <f>Data!AQ26</f>
        <v>28.632443531827516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25</v>
      </c>
      <c r="C32" s="4">
        <f>Data!AF27</f>
        <v>7</v>
      </c>
      <c r="D32" s="4">
        <f>Data!AG27</f>
        <v>2605</v>
      </c>
      <c r="E32" s="8">
        <f>Data!AH27</f>
        <v>12.226459372249927</v>
      </c>
      <c r="F32" s="31">
        <f>Data!AI27</f>
        <v>5</v>
      </c>
      <c r="G32" s="31">
        <f>Data!AJ27</f>
        <v>5716</v>
      </c>
      <c r="H32" s="8">
        <f>Data!AK27</f>
        <v>37.558932238193023</v>
      </c>
      <c r="I32" s="31">
        <f>Data!AL27</f>
        <v>10</v>
      </c>
      <c r="J32" s="31">
        <f>Data!AM27</f>
        <v>4104</v>
      </c>
      <c r="K32" s="8">
        <f>Data!AN27</f>
        <v>13.483367556468172</v>
      </c>
      <c r="L32" s="31">
        <f t="shared" si="0"/>
        <v>22</v>
      </c>
      <c r="M32" s="31">
        <f t="shared" si="1"/>
        <v>12425</v>
      </c>
      <c r="N32" s="8">
        <f t="shared" si="2"/>
        <v>18.555161470972557</v>
      </c>
      <c r="O32" s="31">
        <f>Data!AO27</f>
        <v>3</v>
      </c>
      <c r="P32" s="31">
        <f>Data!AP27</f>
        <v>4656</v>
      </c>
      <c r="Q32" s="8">
        <f>Data!AQ27</f>
        <v>50.989733059548257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34</v>
      </c>
      <c r="C33" s="4">
        <f>Data!AF28</f>
        <v>8</v>
      </c>
      <c r="D33" s="4">
        <f>Data!AG28</f>
        <v>7047</v>
      </c>
      <c r="E33" s="8">
        <f>Data!AH28</f>
        <v>28.940451745379878</v>
      </c>
      <c r="F33" s="31">
        <f>Data!AI28</f>
        <v>10</v>
      </c>
      <c r="G33" s="31">
        <f>Data!AJ28</f>
        <v>11708</v>
      </c>
      <c r="H33" s="8">
        <f>Data!AK28</f>
        <v>38.465708418891168</v>
      </c>
      <c r="I33" s="31">
        <f>Data!AL28</f>
        <v>6</v>
      </c>
      <c r="J33" s="31">
        <f>Data!AM28</f>
        <v>2601</v>
      </c>
      <c r="K33" s="8">
        <f>Data!AN28</f>
        <v>14.242299794661191</v>
      </c>
      <c r="L33" s="31">
        <f t="shared" si="0"/>
        <v>24</v>
      </c>
      <c r="M33" s="31">
        <f t="shared" si="1"/>
        <v>21356</v>
      </c>
      <c r="N33" s="8">
        <f t="shared" si="2"/>
        <v>29.234770704996578</v>
      </c>
      <c r="O33" s="31">
        <f>Data!AO28</f>
        <v>9</v>
      </c>
      <c r="P33" s="31">
        <f>Data!AP28</f>
        <v>12037</v>
      </c>
      <c r="Q33" s="8">
        <f>Data!AQ28</f>
        <v>43.940679899612135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7</v>
      </c>
      <c r="D34" s="4">
        <f>Data!AG29</f>
        <v>1447</v>
      </c>
      <c r="E34" s="8">
        <f>Data!AH29</f>
        <v>6.7914344382516871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9</v>
      </c>
      <c r="M34" s="31">
        <f t="shared" si="1"/>
        <v>1557</v>
      </c>
      <c r="N34" s="8">
        <f t="shared" si="2"/>
        <v>5.6837782340862422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5</v>
      </c>
      <c r="C38" s="4">
        <f>Data!AF33</f>
        <v>4</v>
      </c>
      <c r="D38" s="4">
        <f>Data!AG33</f>
        <v>1721</v>
      </c>
      <c r="E38" s="8">
        <f>Data!AH33</f>
        <v>14.13552361396304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5</v>
      </c>
      <c r="M38" s="31">
        <f t="shared" si="1"/>
        <v>2496</v>
      </c>
      <c r="N38" s="8">
        <f t="shared" si="2"/>
        <v>16.40082135523614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3</v>
      </c>
      <c r="C39" s="4">
        <f>Data!AF34</f>
        <v>0</v>
      </c>
      <c r="D39" s="4">
        <f>Data!AG34</f>
        <v>0</v>
      </c>
      <c r="E39" s="8">
        <f>Data!AH34</f>
        <v>0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0</v>
      </c>
      <c r="M39" s="31">
        <f t="shared" si="1"/>
        <v>0</v>
      </c>
      <c r="N39" s="8">
        <f t="shared" si="2"/>
        <v>0</v>
      </c>
      <c r="O39" s="31">
        <f>Data!AO34</f>
        <v>3</v>
      </c>
      <c r="P39" s="31">
        <f>Data!AP34</f>
        <v>2450</v>
      </c>
      <c r="Q39" s="8">
        <f>Data!AQ34</f>
        <v>26.830937713894592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0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0</v>
      </c>
      <c r="M40" s="31">
        <f t="shared" si="1"/>
        <v>0</v>
      </c>
      <c r="N40" s="8">
        <f t="shared" si="2"/>
        <v>0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18</v>
      </c>
      <c r="C41" s="4">
        <f>Data!AF36</f>
        <v>5</v>
      </c>
      <c r="D41" s="4">
        <f>Data!AG36</f>
        <v>672</v>
      </c>
      <c r="E41" s="8">
        <f>Data!AH36</f>
        <v>4.4156057494866534</v>
      </c>
      <c r="F41" s="31">
        <f>Data!AI36</f>
        <v>3</v>
      </c>
      <c r="G41" s="31">
        <f>Data!AJ36</f>
        <v>5870</v>
      </c>
      <c r="H41" s="8">
        <f>Data!AK36</f>
        <v>64.284736481861742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11</v>
      </c>
      <c r="M41" s="31">
        <f t="shared" si="1"/>
        <v>6586</v>
      </c>
      <c r="N41" s="8">
        <f t="shared" si="2"/>
        <v>19.670711218965838</v>
      </c>
      <c r="O41" s="31">
        <f>Data!AO36</f>
        <v>7</v>
      </c>
      <c r="P41" s="31">
        <f>Data!AP36</f>
        <v>8650</v>
      </c>
      <c r="Q41" s="8">
        <f>Data!AQ36</f>
        <v>40.598415957758874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9</v>
      </c>
      <c r="C42" s="4">
        <f>Data!AF37</f>
        <v>2</v>
      </c>
      <c r="D42" s="4">
        <f>Data!AG37</f>
        <v>3483</v>
      </c>
      <c r="E42" s="8">
        <f>Data!AH37</f>
        <v>57.215605749486656</v>
      </c>
      <c r="F42" s="31">
        <f>Data!AI37</f>
        <v>4</v>
      </c>
      <c r="G42" s="31">
        <f>Data!AJ37</f>
        <v>2981</v>
      </c>
      <c r="H42" s="8">
        <f>Data!AK37</f>
        <v>24.484599589322382</v>
      </c>
      <c r="I42" s="31">
        <f>Data!AL37</f>
        <v>3</v>
      </c>
      <c r="J42" s="31">
        <f>Data!AM37</f>
        <v>1028</v>
      </c>
      <c r="K42" s="8">
        <f>Data!AN37</f>
        <v>11.258042436687202</v>
      </c>
      <c r="L42" s="31">
        <f t="shared" si="0"/>
        <v>9</v>
      </c>
      <c r="M42" s="31">
        <f t="shared" si="1"/>
        <v>7492</v>
      </c>
      <c r="N42" s="8">
        <f t="shared" si="2"/>
        <v>27.349304129591605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3577</v>
      </c>
      <c r="H43" s="8">
        <f>Data!AK38</f>
        <v>29.37987679671458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7</v>
      </c>
      <c r="M43" s="31">
        <f t="shared" si="1"/>
        <v>3968</v>
      </c>
      <c r="N43" s="8">
        <f t="shared" si="2"/>
        <v>18.62364329715459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4</v>
      </c>
      <c r="C45" s="4">
        <f>Data!AF40</f>
        <v>3</v>
      </c>
      <c r="D45" s="4">
        <f>Data!AG40</f>
        <v>1271</v>
      </c>
      <c r="E45" s="8">
        <f>Data!AH40</f>
        <v>13.919233401779604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4</v>
      </c>
      <c r="M45" s="31">
        <f t="shared" si="1"/>
        <v>2072</v>
      </c>
      <c r="N45" s="8">
        <f t="shared" si="2"/>
        <v>17.018480492813143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65</v>
      </c>
      <c r="C47" s="4">
        <f>Data!AF42</f>
        <v>20</v>
      </c>
      <c r="D47" s="4">
        <f>Data!AG42</f>
        <v>11453</v>
      </c>
      <c r="E47" s="8">
        <f>Data!AH42</f>
        <v>18.813963039014372</v>
      </c>
      <c r="F47" s="31">
        <f>Data!AI42</f>
        <v>21</v>
      </c>
      <c r="G47" s="31">
        <f>Data!AJ42</f>
        <v>19324</v>
      </c>
      <c r="H47" s="8">
        <f>Data!AK42</f>
        <v>30.2321306345947</v>
      </c>
      <c r="I47" s="31">
        <f>Data!AL42</f>
        <v>10</v>
      </c>
      <c r="J47" s="31">
        <f>Data!AM42</f>
        <v>4226</v>
      </c>
      <c r="K47" s="8">
        <f>Data!AN42</f>
        <v>13.884188911704312</v>
      </c>
      <c r="L47" s="31">
        <f t="shared" si="0"/>
        <v>51</v>
      </c>
      <c r="M47" s="31">
        <f t="shared" si="1"/>
        <v>35003</v>
      </c>
      <c r="N47" s="8">
        <f t="shared" si="2"/>
        <v>22.548939082819988</v>
      </c>
      <c r="O47" s="31">
        <f>Data!AO42</f>
        <v>13</v>
      </c>
      <c r="P47" s="31">
        <f>Data!AP42</f>
        <v>21892</v>
      </c>
      <c r="Q47" s="8">
        <f>Data!AQ42</f>
        <v>55.326488706365502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25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17</v>
      </c>
      <c r="G49" s="31">
        <f>Data!AJ44</f>
        <v>15311</v>
      </c>
      <c r="H49" s="8">
        <f>Data!AK44</f>
        <v>29.590047107138542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20</v>
      </c>
      <c r="M49" s="31">
        <f t="shared" si="1"/>
        <v>16892</v>
      </c>
      <c r="N49" s="8">
        <f t="shared" si="2"/>
        <v>27.748665297741272</v>
      </c>
      <c r="O49" s="31">
        <f>Data!AO44</f>
        <v>5</v>
      </c>
      <c r="P49" s="31">
        <f>Data!AP44</f>
        <v>7145</v>
      </c>
      <c r="Q49" s="8">
        <f>Data!AQ44</f>
        <v>46.948665297741272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12</v>
      </c>
      <c r="C50" s="4">
        <f>Data!AF45</f>
        <v>2</v>
      </c>
      <c r="D50" s="4">
        <f>Data!AG45</f>
        <v>1545</v>
      </c>
      <c r="E50" s="8">
        <f>Data!AH45</f>
        <v>25.37987679671458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9</v>
      </c>
      <c r="M50" s="31">
        <f t="shared" si="1"/>
        <v>5812</v>
      </c>
      <c r="N50" s="8">
        <f t="shared" si="2"/>
        <v>21.216518366415698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4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0</v>
      </c>
      <c r="M51" s="31">
        <f t="shared" si="1"/>
        <v>0</v>
      </c>
      <c r="N51" s="8">
        <f t="shared" si="2"/>
        <v>0</v>
      </c>
      <c r="O51" s="31">
        <f>Data!AO46</f>
        <v>4</v>
      </c>
      <c r="P51" s="31">
        <f>Data!AP46</f>
        <v>4119</v>
      </c>
      <c r="Q51" s="8">
        <f>Data!AQ46</f>
        <v>33.831622176591374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2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1</v>
      </c>
      <c r="P52" s="31">
        <f>Data!AP47</f>
        <v>790</v>
      </c>
      <c r="Q52" s="8">
        <f>Data!AQ47</f>
        <v>25.95482546201232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27</v>
      </c>
      <c r="C53" s="4">
        <f>Data!AF48</f>
        <v>16</v>
      </c>
      <c r="D53" s="4">
        <f>Data!AG48</f>
        <v>7846</v>
      </c>
      <c r="E53" s="8">
        <f>Data!AH48</f>
        <v>16.11088295687885</v>
      </c>
      <c r="F53" s="31">
        <f>Data!AI48</f>
        <v>1</v>
      </c>
      <c r="G53" s="31">
        <f>Data!AJ48</f>
        <v>873</v>
      </c>
      <c r="H53" s="8">
        <f>Data!AK48</f>
        <v>28.681724845995895</v>
      </c>
      <c r="I53" s="31">
        <f>Data!AL48</f>
        <v>2</v>
      </c>
      <c r="J53" s="31">
        <f>Data!AM48</f>
        <v>124</v>
      </c>
      <c r="K53" s="8">
        <f>Data!AN48</f>
        <v>2.0369609856262834</v>
      </c>
      <c r="L53" s="31">
        <f t="shared" si="0"/>
        <v>19</v>
      </c>
      <c r="M53" s="31">
        <f t="shared" si="1"/>
        <v>8843</v>
      </c>
      <c r="N53" s="8">
        <f t="shared" si="2"/>
        <v>15.291040743542636</v>
      </c>
      <c r="O53" s="31">
        <f>Data!AO48</f>
        <v>8</v>
      </c>
      <c r="P53" s="31">
        <f>Data!AP48</f>
        <v>10730</v>
      </c>
      <c r="Q53" s="8">
        <f>Data!AQ48</f>
        <v>44.06570841889117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20</v>
      </c>
      <c r="C54" s="4">
        <f>Data!AF49</f>
        <v>7</v>
      </c>
      <c r="D54" s="4">
        <f>Data!AG49</f>
        <v>3529</v>
      </c>
      <c r="E54" s="8">
        <f>Data!AH49</f>
        <v>16.563215019067176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4</v>
      </c>
      <c r="J54" s="31">
        <f>Data!AM49</f>
        <v>2418</v>
      </c>
      <c r="K54" s="8">
        <f>Data!AN49</f>
        <v>19.860369609856264</v>
      </c>
      <c r="L54" s="31">
        <f t="shared" si="0"/>
        <v>15</v>
      </c>
      <c r="M54" s="31">
        <f t="shared" si="1"/>
        <v>10955</v>
      </c>
      <c r="N54" s="8">
        <f t="shared" si="2"/>
        <v>23.994524298425738</v>
      </c>
      <c r="O54" s="31">
        <f>Data!AO49</f>
        <v>4</v>
      </c>
      <c r="P54" s="31">
        <f>Data!AP49</f>
        <v>2006</v>
      </c>
      <c r="Q54" s="8">
        <f>Data!AQ49</f>
        <v>16.476386036960985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6</v>
      </c>
      <c r="C55" s="4">
        <f>Data!AF50</f>
        <v>4</v>
      </c>
      <c r="D55" s="4">
        <f>Data!AG50</f>
        <v>2733</v>
      </c>
      <c r="E55" s="8">
        <f>Data!AH50</f>
        <v>22.447638603696099</v>
      </c>
      <c r="F55" s="31">
        <f>Data!AI50</f>
        <v>0</v>
      </c>
      <c r="G55" s="31">
        <f>Data!AJ50</f>
        <v>0</v>
      </c>
      <c r="H55" s="8">
        <f>Data!AK50</f>
        <v>0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5</v>
      </c>
      <c r="M55" s="31">
        <f t="shared" si="1"/>
        <v>2781</v>
      </c>
      <c r="N55" s="8">
        <f t="shared" si="2"/>
        <v>18.273511293634499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24</v>
      </c>
      <c r="C56" s="4">
        <f>Data!AF51</f>
        <v>6</v>
      </c>
      <c r="D56" s="4">
        <f>Data!AG51</f>
        <v>3372</v>
      </c>
      <c r="E56" s="8">
        <f>Data!AH51</f>
        <v>18.464065708418889</v>
      </c>
      <c r="F56" s="31">
        <f>Data!AI51</f>
        <v>15</v>
      </c>
      <c r="G56" s="31">
        <f>Data!AJ51</f>
        <v>12762</v>
      </c>
      <c r="H56" s="8">
        <f>Data!AK51</f>
        <v>27.9523613963039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21</v>
      </c>
      <c r="M56" s="31">
        <f t="shared" si="1"/>
        <v>16134</v>
      </c>
      <c r="N56" s="8">
        <f t="shared" si="2"/>
        <v>25.2414197711939</v>
      </c>
      <c r="O56" s="31">
        <f>Data!AO51</f>
        <v>3</v>
      </c>
      <c r="P56" s="31">
        <f>Data!AP51</f>
        <v>1811</v>
      </c>
      <c r="Q56" s="8">
        <f>Data!AQ51</f>
        <v>19.832991101984941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11</v>
      </c>
      <c r="G57" s="31">
        <f>Data!AJ52</f>
        <v>7956</v>
      </c>
      <c r="H57" s="8">
        <f>Data!AK52</f>
        <v>23.762553668097816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13</v>
      </c>
      <c r="M57" s="31">
        <f t="shared" si="1"/>
        <v>8252</v>
      </c>
      <c r="N57" s="8">
        <f t="shared" si="2"/>
        <v>20.854841257305321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2</v>
      </c>
      <c r="G58" s="31">
        <f>Data!AJ53</f>
        <v>1221</v>
      </c>
      <c r="H58" s="8">
        <f>Data!AK53</f>
        <v>20.057494866529773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4</v>
      </c>
      <c r="M58" s="31">
        <f t="shared" si="1"/>
        <v>2161</v>
      </c>
      <c r="N58" s="8">
        <f t="shared" si="2"/>
        <v>17.749486652977414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22</v>
      </c>
      <c r="N59" s="8">
        <f t="shared" si="2"/>
        <v>0.7227926078028748</v>
      </c>
      <c r="O59" s="31">
        <f>Data!AO54</f>
        <v>5</v>
      </c>
      <c r="P59" s="31">
        <f>Data!AP54</f>
        <v>4714</v>
      </c>
      <c r="Q59" s="8">
        <f>Data!AQ54</f>
        <v>30.974948665297738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8</v>
      </c>
      <c r="C60" s="4">
        <f>Data!AF55</f>
        <v>1</v>
      </c>
      <c r="D60" s="4">
        <f>Data!AG55</f>
        <v>509</v>
      </c>
      <c r="E60" s="8">
        <f>Data!AH55</f>
        <v>16.722792607802873</v>
      </c>
      <c r="F60" s="31">
        <f>Data!AI55</f>
        <v>4</v>
      </c>
      <c r="G60" s="31">
        <f>Data!AJ55</f>
        <v>3047</v>
      </c>
      <c r="H60" s="8">
        <f>Data!AK55</f>
        <v>25.026694045174537</v>
      </c>
      <c r="I60" s="31">
        <f>Data!AL55</f>
        <v>3</v>
      </c>
      <c r="J60" s="31">
        <f>Data!AM55</f>
        <v>994</v>
      </c>
      <c r="K60" s="8">
        <f>Data!AN55</f>
        <v>10.885694729637233</v>
      </c>
      <c r="L60" s="31">
        <f t="shared" si="0"/>
        <v>8</v>
      </c>
      <c r="M60" s="31">
        <f t="shared" si="1"/>
        <v>4550</v>
      </c>
      <c r="N60" s="8">
        <f t="shared" si="2"/>
        <v>18.68583162217659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8</v>
      </c>
      <c r="C61" s="4">
        <f>Data!AF56</f>
        <v>2</v>
      </c>
      <c r="D61" s="4">
        <f>Data!AG56</f>
        <v>171</v>
      </c>
      <c r="E61" s="8">
        <f>Data!AH56</f>
        <v>2.8090349075975358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7</v>
      </c>
      <c r="M61" s="31">
        <f t="shared" si="1"/>
        <v>5933</v>
      </c>
      <c r="N61" s="8">
        <f t="shared" si="2"/>
        <v>27.846289234379583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8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4146</v>
      </c>
      <c r="H62" s="8">
        <f>Data!AK57</f>
        <v>45.404517453798768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7</v>
      </c>
      <c r="M62" s="31">
        <f t="shared" si="1"/>
        <v>5846</v>
      </c>
      <c r="N62" s="8">
        <f t="shared" si="2"/>
        <v>27.437958345555881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3</v>
      </c>
      <c r="C63" s="4">
        <f>Data!AF58</f>
        <v>0</v>
      </c>
      <c r="D63" s="4">
        <f>Data!AG58</f>
        <v>0</v>
      </c>
      <c r="E63" s="8">
        <f>Data!AH58</f>
        <v>0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2738</v>
      </c>
      <c r="N63" s="8">
        <f t="shared" si="2"/>
        <v>44.977412731006162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26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8</v>
      </c>
      <c r="G64" s="31">
        <f>Data!AJ59</f>
        <v>8299</v>
      </c>
      <c r="H64" s="8">
        <f>Data!AK59</f>
        <v>34.082135523613964</v>
      </c>
      <c r="I64" s="31">
        <f>Data!AL59</f>
        <v>6</v>
      </c>
      <c r="J64" s="31">
        <f>Data!AM59</f>
        <v>3881</v>
      </c>
      <c r="K64" s="8">
        <f>Data!AN59</f>
        <v>21.251197809719372</v>
      </c>
      <c r="L64" s="31">
        <f t="shared" si="0"/>
        <v>18</v>
      </c>
      <c r="M64" s="31">
        <f t="shared" si="1"/>
        <v>13561</v>
      </c>
      <c r="N64" s="8">
        <f t="shared" si="2"/>
        <v>24.751996349532284</v>
      </c>
      <c r="O64" s="31">
        <f>Data!AO59</f>
        <v>4</v>
      </c>
      <c r="P64" s="31">
        <f>Data!AP59</f>
        <v>5387</v>
      </c>
      <c r="Q64" s="8">
        <f>Data!AQ59</f>
        <v>44.246406570841891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18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3</v>
      </c>
      <c r="J65" s="31">
        <f>Data!AM60</f>
        <v>2875</v>
      </c>
      <c r="K65" s="8">
        <f>Data!AN60</f>
        <v>31.485284052019168</v>
      </c>
      <c r="L65" s="31">
        <f t="shared" si="0"/>
        <v>10</v>
      </c>
      <c r="M65" s="31">
        <f t="shared" si="1"/>
        <v>9443</v>
      </c>
      <c r="N65" s="8">
        <f t="shared" si="2"/>
        <v>31.024229979466117</v>
      </c>
      <c r="O65" s="31">
        <f>Data!AO60</f>
        <v>7</v>
      </c>
      <c r="P65" s="31">
        <f>Data!AP60</f>
        <v>8030</v>
      </c>
      <c r="Q65" s="8">
        <f>Data!AQ60</f>
        <v>37.688471692578467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40</v>
      </c>
      <c r="C67" s="4">
        <f>Data!AF62</f>
        <v>8</v>
      </c>
      <c r="D67" s="4">
        <f>Data!AG62</f>
        <v>4803</v>
      </c>
      <c r="E67" s="8">
        <f>Data!AH62</f>
        <v>19.724845995893222</v>
      </c>
      <c r="F67" s="31">
        <f>Data!AI62</f>
        <v>19</v>
      </c>
      <c r="G67" s="31">
        <f>Data!AJ62</f>
        <v>17917</v>
      </c>
      <c r="H67" s="8">
        <f>Data!AK62</f>
        <v>30.981519507186857</v>
      </c>
      <c r="I67" s="31">
        <f>Data!AL62</f>
        <v>4</v>
      </c>
      <c r="J67" s="31">
        <f>Data!AM62</f>
        <v>3475</v>
      </c>
      <c r="K67" s="8">
        <f>Data!AN62</f>
        <v>28.542094455852155</v>
      </c>
      <c r="L67" s="31">
        <f t="shared" si="0"/>
        <v>31</v>
      </c>
      <c r="M67" s="31">
        <f t="shared" si="1"/>
        <v>26195</v>
      </c>
      <c r="N67" s="8">
        <f t="shared" si="2"/>
        <v>27.761806981519506</v>
      </c>
      <c r="O67" s="31">
        <f>Data!AO62</f>
        <v>6</v>
      </c>
      <c r="P67" s="31">
        <f>Data!AP62</f>
        <v>4910</v>
      </c>
      <c r="Q67" s="8">
        <f>Data!AQ62</f>
        <v>26.885694729637237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38</v>
      </c>
      <c r="C68" s="4">
        <f>Data!AF63</f>
        <v>6</v>
      </c>
      <c r="D68" s="4">
        <f>Data!AG63</f>
        <v>2084</v>
      </c>
      <c r="E68" s="8">
        <f>Data!AH63</f>
        <v>11.411362080766597</v>
      </c>
      <c r="F68" s="31">
        <f>Data!AI63</f>
        <v>19</v>
      </c>
      <c r="G68" s="31">
        <f>Data!AJ63</f>
        <v>19200</v>
      </c>
      <c r="H68" s="8">
        <f>Data!AK63</f>
        <v>33.200043229222956</v>
      </c>
      <c r="I68" s="31">
        <f>Data!AL63</f>
        <v>9</v>
      </c>
      <c r="J68" s="31">
        <f>Data!AM63</f>
        <v>5385</v>
      </c>
      <c r="K68" s="8">
        <f>Data!AN63</f>
        <v>19.657768651608489</v>
      </c>
      <c r="L68" s="31">
        <f t="shared" si="0"/>
        <v>34</v>
      </c>
      <c r="M68" s="31">
        <f t="shared" si="1"/>
        <v>26669</v>
      </c>
      <c r="N68" s="8">
        <f t="shared" si="2"/>
        <v>25.770262108950355</v>
      </c>
      <c r="O68" s="31">
        <f>Data!AO63</f>
        <v>4</v>
      </c>
      <c r="P68" s="31">
        <f>Data!AP63</f>
        <v>4559</v>
      </c>
      <c r="Q68" s="8">
        <f>Data!AQ63</f>
        <v>37.445585215605746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3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8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6505</v>
      </c>
      <c r="H70" s="8">
        <f>Data!AK65</f>
        <v>42.743326488706366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8</v>
      </c>
      <c r="M70" s="31">
        <f t="shared" si="1"/>
        <v>7105</v>
      </c>
      <c r="N70" s="8">
        <f t="shared" si="2"/>
        <v>29.178644763860369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14</v>
      </c>
      <c r="C72" s="4">
        <f>Data!AF67</f>
        <v>5</v>
      </c>
      <c r="D72" s="4">
        <f>Data!AG67</f>
        <v>951</v>
      </c>
      <c r="E72" s="8">
        <f>Data!AH67</f>
        <v>6.2488706365503077</v>
      </c>
      <c r="F72" s="31">
        <f>Data!AI67</f>
        <v>7</v>
      </c>
      <c r="G72" s="31">
        <f>Data!AJ67</f>
        <v>5161</v>
      </c>
      <c r="H72" s="8">
        <f>Data!AK67</f>
        <v>24.222939278380757</v>
      </c>
      <c r="I72" s="31">
        <f>Data!AL67</f>
        <v>2</v>
      </c>
      <c r="J72" s="31">
        <f>Data!AM67</f>
        <v>1486</v>
      </c>
      <c r="K72" s="8">
        <f>Data!AN67</f>
        <v>24.410677618069816</v>
      </c>
      <c r="L72" s="31">
        <f t="shared" ref="L72:L135" si="3">I72+F72+C72</f>
        <v>14</v>
      </c>
      <c r="M72" s="31">
        <f t="shared" ref="M72:M135" si="4">J72+G72+D72</f>
        <v>7598</v>
      </c>
      <c r="N72" s="8">
        <f t="shared" ref="N72:N135" si="5">IF(L72=0,0,(M72/L72)/30.4375)</f>
        <v>17.830448811968317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24</v>
      </c>
      <c r="C77" s="4">
        <f>Data!AF72</f>
        <v>14</v>
      </c>
      <c r="D77" s="4">
        <f>Data!AG72</f>
        <v>7175</v>
      </c>
      <c r="E77" s="8">
        <f>Data!AH72</f>
        <v>16.837782340862422</v>
      </c>
      <c r="F77" s="31">
        <f>Data!AI72</f>
        <v>3</v>
      </c>
      <c r="G77" s="31">
        <f>Data!AJ72</f>
        <v>2304</v>
      </c>
      <c r="H77" s="8">
        <f>Data!AK72</f>
        <v>25.232032854209447</v>
      </c>
      <c r="I77" s="31">
        <f>Data!AL72</f>
        <v>3</v>
      </c>
      <c r="J77" s="31">
        <f>Data!AM72</f>
        <v>249</v>
      </c>
      <c r="K77" s="8">
        <f>Data!AN72</f>
        <v>2.7268993839835729</v>
      </c>
      <c r="L77" s="31">
        <f t="shared" si="3"/>
        <v>20</v>
      </c>
      <c r="M77" s="31">
        <f t="shared" si="4"/>
        <v>9728</v>
      </c>
      <c r="N77" s="8">
        <f t="shared" si="5"/>
        <v>15.980287474332648</v>
      </c>
      <c r="O77" s="31">
        <f>Data!AO72</f>
        <v>4</v>
      </c>
      <c r="P77" s="31">
        <f>Data!AP72</f>
        <v>9033</v>
      </c>
      <c r="Q77" s="8">
        <f>Data!AQ72</f>
        <v>74.19301848049281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23</v>
      </c>
      <c r="C79" s="4">
        <f>Data!AF74</f>
        <v>7</v>
      </c>
      <c r="D79" s="4">
        <f>Data!AG74</f>
        <v>2259</v>
      </c>
      <c r="E79" s="8">
        <f>Data!AH74</f>
        <v>10.602522733939573</v>
      </c>
      <c r="F79" s="31">
        <f>Data!AI74</f>
        <v>8</v>
      </c>
      <c r="G79" s="31">
        <f>Data!AJ74</f>
        <v>8454</v>
      </c>
      <c r="H79" s="8">
        <f>Data!AK74</f>
        <v>34.718685831622174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16</v>
      </c>
      <c r="M79" s="31">
        <f t="shared" si="4"/>
        <v>10719</v>
      </c>
      <c r="N79" s="8">
        <f t="shared" si="5"/>
        <v>22.010266940451746</v>
      </c>
      <c r="O79" s="31">
        <f>Data!AO74</f>
        <v>6</v>
      </c>
      <c r="P79" s="31">
        <f>Data!AP74</f>
        <v>8746</v>
      </c>
      <c r="Q79" s="8">
        <f>Data!AQ74</f>
        <v>47.890485968514717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17</v>
      </c>
      <c r="C80" s="4">
        <f>Data!AF75</f>
        <v>5</v>
      </c>
      <c r="D80" s="4">
        <f>Data!AG75</f>
        <v>3184</v>
      </c>
      <c r="E80" s="8">
        <f>Data!AH75</f>
        <v>20.921560574948664</v>
      </c>
      <c r="F80" s="31">
        <f>Data!AI75</f>
        <v>4</v>
      </c>
      <c r="G80" s="31">
        <f>Data!AJ75</f>
        <v>3976</v>
      </c>
      <c r="H80" s="8">
        <f>Data!AK75</f>
        <v>32.657084188911703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13</v>
      </c>
      <c r="M80" s="31">
        <f t="shared" si="4"/>
        <v>8268</v>
      </c>
      <c r="N80" s="8">
        <f t="shared" si="5"/>
        <v>20.895277207392198</v>
      </c>
      <c r="O80" s="31">
        <f>Data!AO75</f>
        <v>4</v>
      </c>
      <c r="P80" s="31">
        <f>Data!AP75</f>
        <v>8147</v>
      </c>
      <c r="Q80" s="8">
        <f>Data!AQ75</f>
        <v>66.915811088295683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467</v>
      </c>
      <c r="E81" s="8">
        <f>Data!AH76</f>
        <v>15.342915811088295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1920</v>
      </c>
      <c r="N81" s="8">
        <f t="shared" si="5"/>
        <v>31.540041067761805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87</v>
      </c>
      <c r="C82" s="4">
        <f>Data!AF77</f>
        <v>23</v>
      </c>
      <c r="D82" s="4">
        <f>Data!AG77</f>
        <v>6710</v>
      </c>
      <c r="E82" s="8">
        <f>Data!AH77</f>
        <v>9.5848584947772526</v>
      </c>
      <c r="F82" s="31">
        <f>Data!AI77</f>
        <v>34</v>
      </c>
      <c r="G82" s="31">
        <f>Data!AJ77</f>
        <v>32403</v>
      </c>
      <c r="H82" s="8">
        <f>Data!AK77</f>
        <v>31.311027901920522</v>
      </c>
      <c r="I82" s="31">
        <f>Data!AL77</f>
        <v>13</v>
      </c>
      <c r="J82" s="31">
        <f>Data!AM77</f>
        <v>6035</v>
      </c>
      <c r="K82" s="8">
        <f>Data!AN77</f>
        <v>15.251934923392829</v>
      </c>
      <c r="L82" s="31">
        <f t="shared" si="3"/>
        <v>70</v>
      </c>
      <c r="M82" s="31">
        <f t="shared" si="4"/>
        <v>45148</v>
      </c>
      <c r="N82" s="8">
        <f t="shared" si="5"/>
        <v>21.190026400704017</v>
      </c>
      <c r="O82" s="31">
        <f>Data!AO77</f>
        <v>14</v>
      </c>
      <c r="P82" s="31">
        <f>Data!AP77</f>
        <v>21568</v>
      </c>
      <c r="Q82" s="8">
        <f>Data!AQ77</f>
        <v>50.61425638017014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9</v>
      </c>
      <c r="C83" s="4">
        <f>Data!AF78</f>
        <v>1</v>
      </c>
      <c r="D83" s="4">
        <f>Data!AG78</f>
        <v>404</v>
      </c>
      <c r="E83" s="8">
        <f>Data!AH78</f>
        <v>13.273100616016427</v>
      </c>
      <c r="F83" s="31">
        <f>Data!AI78</f>
        <v>7</v>
      </c>
      <c r="G83" s="31">
        <f>Data!AJ78</f>
        <v>9894</v>
      </c>
      <c r="H83" s="8">
        <f>Data!AK78</f>
        <v>46.437078322088588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8</v>
      </c>
      <c r="M83" s="31">
        <f t="shared" si="4"/>
        <v>10298</v>
      </c>
      <c r="N83" s="8">
        <f t="shared" si="5"/>
        <v>42.291581108829568</v>
      </c>
      <c r="O83" s="31">
        <f>Data!AO78</f>
        <v>1</v>
      </c>
      <c r="P83" s="31">
        <f>Data!AP78</f>
        <v>446</v>
      </c>
      <c r="Q83" s="8">
        <f>Data!AQ78</f>
        <v>14.652977412731007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7</v>
      </c>
      <c r="C84" s="4">
        <f>Data!AF79</f>
        <v>3</v>
      </c>
      <c r="D84" s="4">
        <f>Data!AG79</f>
        <v>952</v>
      </c>
      <c r="E84" s="8">
        <f>Data!AH79</f>
        <v>10.425735797399041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952</v>
      </c>
      <c r="N84" s="8">
        <f t="shared" si="5"/>
        <v>10.425735797399041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10</v>
      </c>
      <c r="C85" s="4">
        <f>Data!AF80</f>
        <v>4</v>
      </c>
      <c r="D85" s="4">
        <f>Data!AG80</f>
        <v>1924</v>
      </c>
      <c r="E85" s="8">
        <f>Data!AH80</f>
        <v>15.802874743326489</v>
      </c>
      <c r="F85" s="31">
        <f>Data!AI80</f>
        <v>5</v>
      </c>
      <c r="G85" s="31">
        <f>Data!AJ80</f>
        <v>7085</v>
      </c>
      <c r="H85" s="8">
        <f>Data!AK80</f>
        <v>46.554414784394254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9</v>
      </c>
      <c r="M85" s="31">
        <f t="shared" si="4"/>
        <v>9009</v>
      </c>
      <c r="N85" s="8">
        <f t="shared" si="5"/>
        <v>32.887063655030801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15</v>
      </c>
      <c r="C88" s="4">
        <f>Data!AF83</f>
        <v>3</v>
      </c>
      <c r="D88" s="4">
        <f>Data!AG83</f>
        <v>2242</v>
      </c>
      <c r="E88" s="8">
        <f>Data!AH83</f>
        <v>24.553045859000687</v>
      </c>
      <c r="F88" s="31">
        <f>Data!AI83</f>
        <v>2</v>
      </c>
      <c r="G88" s="31">
        <f>Data!AJ83</f>
        <v>1195</v>
      </c>
      <c r="H88" s="8">
        <f>Data!AK83</f>
        <v>19.630390143737166</v>
      </c>
      <c r="I88" s="31">
        <f>Data!AL83</f>
        <v>6</v>
      </c>
      <c r="J88" s="31">
        <f>Data!AM83</f>
        <v>462</v>
      </c>
      <c r="K88" s="8">
        <f>Data!AN83</f>
        <v>2.5297741273100618</v>
      </c>
      <c r="L88" s="31">
        <f t="shared" si="3"/>
        <v>11</v>
      </c>
      <c r="M88" s="31">
        <f t="shared" si="4"/>
        <v>3899</v>
      </c>
      <c r="N88" s="8">
        <f t="shared" si="5"/>
        <v>11.64532387530334</v>
      </c>
      <c r="O88" s="31">
        <f>Data!AO83</f>
        <v>4</v>
      </c>
      <c r="P88" s="31">
        <f>Data!AP83</f>
        <v>6784</v>
      </c>
      <c r="Q88" s="8">
        <f>Data!AQ83</f>
        <v>55.720739219712527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12</v>
      </c>
      <c r="C90" s="4">
        <f>Data!AF85</f>
        <v>1</v>
      </c>
      <c r="D90" s="4">
        <f>Data!AG85</f>
        <v>34</v>
      </c>
      <c r="E90" s="8">
        <f>Data!AH85</f>
        <v>1.1170431211498972</v>
      </c>
      <c r="F90" s="31">
        <f>Data!AI85</f>
        <v>4</v>
      </c>
      <c r="G90" s="31">
        <f>Data!AJ85</f>
        <v>2241</v>
      </c>
      <c r="H90" s="8">
        <f>Data!AK85</f>
        <v>18.406570841889117</v>
      </c>
      <c r="I90" s="31">
        <f>Data!AL85</f>
        <v>2</v>
      </c>
      <c r="J90" s="31">
        <f>Data!AM85</f>
        <v>818</v>
      </c>
      <c r="K90" s="8">
        <f>Data!AN85</f>
        <v>13.437371663244353</v>
      </c>
      <c r="L90" s="31">
        <f t="shared" si="3"/>
        <v>7</v>
      </c>
      <c r="M90" s="31">
        <f t="shared" si="4"/>
        <v>3093</v>
      </c>
      <c r="N90" s="8">
        <f t="shared" si="5"/>
        <v>14.516867116456439</v>
      </c>
      <c r="O90" s="31">
        <f>Data!AO85</f>
        <v>4</v>
      </c>
      <c r="P90" s="31">
        <f>Data!AP85</f>
        <v>4668</v>
      </c>
      <c r="Q90" s="8">
        <f>Data!AQ85</f>
        <v>38.340862422997944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2</v>
      </c>
      <c r="D91" s="4">
        <f>Data!AG86</f>
        <v>87</v>
      </c>
      <c r="E91" s="8">
        <f>Data!AH86</f>
        <v>1.429158110882957</v>
      </c>
      <c r="F91" s="31">
        <f>Data!AI86</f>
        <v>5</v>
      </c>
      <c r="G91" s="31">
        <f>Data!AJ86</f>
        <v>5604</v>
      </c>
      <c r="H91" s="8">
        <f>Data!AK86</f>
        <v>36.822997946611906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7</v>
      </c>
      <c r="M91" s="31">
        <f t="shared" si="4"/>
        <v>5691</v>
      </c>
      <c r="N91" s="8">
        <f t="shared" si="5"/>
        <v>26.710472279260781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3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1</v>
      </c>
      <c r="P92" s="31">
        <f>Data!AP87</f>
        <v>432</v>
      </c>
      <c r="Q92" s="8">
        <f>Data!AQ87</f>
        <v>14.193018480492814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53</v>
      </c>
      <c r="C93" s="4">
        <f>Data!AF88</f>
        <v>11</v>
      </c>
      <c r="D93" s="4">
        <f>Data!AG88</f>
        <v>5927</v>
      </c>
      <c r="E93" s="8">
        <f>Data!AH88</f>
        <v>17.702445398543961</v>
      </c>
      <c r="F93" s="31">
        <f>Data!AI88</f>
        <v>17</v>
      </c>
      <c r="G93" s="31">
        <f>Data!AJ88</f>
        <v>18570</v>
      </c>
      <c r="H93" s="8">
        <f>Data!AK88</f>
        <v>35.888392317912789</v>
      </c>
      <c r="I93" s="31">
        <f>Data!AL88</f>
        <v>9</v>
      </c>
      <c r="J93" s="31">
        <f>Data!AM88</f>
        <v>2342</v>
      </c>
      <c r="K93" s="8">
        <f>Data!AN88</f>
        <v>8.5493953912845093</v>
      </c>
      <c r="L93" s="31">
        <f t="shared" si="3"/>
        <v>37</v>
      </c>
      <c r="M93" s="31">
        <f t="shared" si="4"/>
        <v>26839</v>
      </c>
      <c r="N93" s="8">
        <f t="shared" si="5"/>
        <v>23.831733170542204</v>
      </c>
      <c r="O93" s="31">
        <f>Data!AO88</f>
        <v>10</v>
      </c>
      <c r="P93" s="31">
        <f>Data!AP88</f>
        <v>17238</v>
      </c>
      <c r="Q93" s="8">
        <f>Data!AQ88</f>
        <v>56.634086242299794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82</v>
      </c>
      <c r="C94" s="4">
        <f>Data!AF89</f>
        <v>29</v>
      </c>
      <c r="D94" s="4">
        <f>Data!AG89</f>
        <v>14237</v>
      </c>
      <c r="E94" s="8">
        <f>Data!AH89</f>
        <v>16.129151030234368</v>
      </c>
      <c r="F94" s="31">
        <f>Data!AI89</f>
        <v>15</v>
      </c>
      <c r="G94" s="31">
        <f>Data!AJ89</f>
        <v>14948</v>
      </c>
      <c r="H94" s="8">
        <f>Data!AK89</f>
        <v>32.74031485284052</v>
      </c>
      <c r="I94" s="31">
        <f>Data!AL89</f>
        <v>15</v>
      </c>
      <c r="J94" s="31">
        <f>Data!AM89</f>
        <v>5782</v>
      </c>
      <c r="K94" s="8">
        <f>Data!AN89</f>
        <v>12.664202600958246</v>
      </c>
      <c r="L94" s="31">
        <f t="shared" si="3"/>
        <v>59</v>
      </c>
      <c r="M94" s="31">
        <f t="shared" si="4"/>
        <v>34967</v>
      </c>
      <c r="N94" s="8">
        <f t="shared" si="5"/>
        <v>19.471409181080986</v>
      </c>
      <c r="O94" s="31">
        <f>Data!AO89</f>
        <v>14</v>
      </c>
      <c r="P94" s="31">
        <f>Data!AP89</f>
        <v>21301</v>
      </c>
      <c r="Q94" s="8">
        <f>Data!AQ89</f>
        <v>49.987679671457904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2</v>
      </c>
      <c r="P95" s="31">
        <f>Data!AP90</f>
        <v>4054</v>
      </c>
      <c r="Q95" s="8">
        <f>Data!AQ90</f>
        <v>66.595482546201225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2</v>
      </c>
      <c r="M97" s="31">
        <f t="shared" si="4"/>
        <v>775</v>
      </c>
      <c r="N97" s="8">
        <f t="shared" si="5"/>
        <v>12.731006160164272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8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2</v>
      </c>
      <c r="G98" s="31">
        <f>Data!AJ93</f>
        <v>3176</v>
      </c>
      <c r="H98" s="8">
        <f>Data!AK93</f>
        <v>52.172484599589325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7</v>
      </c>
      <c r="M98" s="31">
        <f t="shared" si="4"/>
        <v>3241</v>
      </c>
      <c r="N98" s="8">
        <f t="shared" si="5"/>
        <v>15.211498973305956</v>
      </c>
      <c r="O98" s="31">
        <f>Data!AO93</f>
        <v>1</v>
      </c>
      <c r="P98" s="31">
        <f>Data!AP93</f>
        <v>2035</v>
      </c>
      <c r="Q98" s="8">
        <f>Data!AQ93</f>
        <v>66.858316221765918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2</v>
      </c>
      <c r="C99" s="4">
        <f>Data!AF94</f>
        <v>1</v>
      </c>
      <c r="D99" s="4">
        <f>Data!AG94</f>
        <v>934</v>
      </c>
      <c r="E99" s="8">
        <f>Data!AH94</f>
        <v>30.68583162217659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</v>
      </c>
      <c r="M99" s="31">
        <f t="shared" si="4"/>
        <v>934</v>
      </c>
      <c r="N99" s="8">
        <f t="shared" si="5"/>
        <v>30.68583162217659</v>
      </c>
      <c r="O99" s="31">
        <f>Data!AO94</f>
        <v>1</v>
      </c>
      <c r="P99" s="31">
        <f>Data!AP94</f>
        <v>1791</v>
      </c>
      <c r="Q99" s="8">
        <f>Data!AQ94</f>
        <v>58.841889117043124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1549</v>
      </c>
      <c r="E100" s="8">
        <f>Data!AH95</f>
        <v>25.44558521560575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5</v>
      </c>
      <c r="M100" s="31">
        <f t="shared" si="4"/>
        <v>2903</v>
      </c>
      <c r="N100" s="8">
        <f t="shared" si="5"/>
        <v>19.075154004106778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16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8</v>
      </c>
      <c r="G102" s="31">
        <f>Data!AJ97</f>
        <v>8464</v>
      </c>
      <c r="H102" s="8">
        <f>Data!AK97</f>
        <v>34.75975359342916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13</v>
      </c>
      <c r="M102" s="31">
        <f t="shared" si="4"/>
        <v>9843</v>
      </c>
      <c r="N102" s="8">
        <f t="shared" si="5"/>
        <v>24.875691044068869</v>
      </c>
      <c r="O102" s="31">
        <f>Data!AO97</f>
        <v>2</v>
      </c>
      <c r="P102" s="31">
        <f>Data!AP97</f>
        <v>3236</v>
      </c>
      <c r="Q102" s="8">
        <f>Data!AQ97</f>
        <v>53.158110882956876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23</v>
      </c>
      <c r="C103" s="4">
        <f>Data!AF98</f>
        <v>10</v>
      </c>
      <c r="D103" s="4">
        <f>Data!AG98</f>
        <v>3512</v>
      </c>
      <c r="E103" s="8">
        <f>Data!AH98</f>
        <v>11.538398357289527</v>
      </c>
      <c r="F103" s="31">
        <f>Data!AI98</f>
        <v>1</v>
      </c>
      <c r="G103" s="31">
        <f>Data!AJ98</f>
        <v>1246</v>
      </c>
      <c r="H103" s="8">
        <f>Data!AK98</f>
        <v>40.936344969199176</v>
      </c>
      <c r="I103" s="31">
        <f>Data!AL98</f>
        <v>8</v>
      </c>
      <c r="J103" s="31">
        <f>Data!AM98</f>
        <v>1536</v>
      </c>
      <c r="K103" s="8">
        <f>Data!AN98</f>
        <v>6.3080082135523616</v>
      </c>
      <c r="L103" s="31">
        <f t="shared" si="3"/>
        <v>19</v>
      </c>
      <c r="M103" s="31">
        <f t="shared" si="4"/>
        <v>6294</v>
      </c>
      <c r="N103" s="8">
        <f t="shared" si="5"/>
        <v>10.883389171079649</v>
      </c>
      <c r="O103" s="31">
        <f>Data!AO98</f>
        <v>2</v>
      </c>
      <c r="P103" s="31">
        <f>Data!AP98</f>
        <v>3295</v>
      </c>
      <c r="Q103" s="8">
        <f>Data!AQ98</f>
        <v>54.127310061601641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15</v>
      </c>
      <c r="C105" s="4">
        <f>Data!AF100</f>
        <v>2</v>
      </c>
      <c r="D105" s="4">
        <f>Data!AG100</f>
        <v>362</v>
      </c>
      <c r="E105" s="8">
        <f>Data!AH100</f>
        <v>5.9466119096509242</v>
      </c>
      <c r="F105" s="31">
        <f>Data!AI100</f>
        <v>1</v>
      </c>
      <c r="G105" s="31">
        <f>Data!AJ100</f>
        <v>600</v>
      </c>
      <c r="H105" s="8">
        <f>Data!AK100</f>
        <v>19.71252566735113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4</v>
      </c>
      <c r="M105" s="31">
        <f t="shared" si="4"/>
        <v>1654</v>
      </c>
      <c r="N105" s="8">
        <f t="shared" si="5"/>
        <v>13.585215605749486</v>
      </c>
      <c r="O105" s="31">
        <f>Data!AO100</f>
        <v>11</v>
      </c>
      <c r="P105" s="31">
        <f>Data!AP100</f>
        <v>25716</v>
      </c>
      <c r="Q105" s="8">
        <f>Data!AQ100</f>
        <v>76.807168191151774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3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3</v>
      </c>
      <c r="J106" s="31">
        <f>Data!AM101</f>
        <v>1552</v>
      </c>
      <c r="K106" s="8">
        <f>Data!AN101</f>
        <v>16.996577686516087</v>
      </c>
      <c r="L106" s="31">
        <f t="shared" si="3"/>
        <v>3</v>
      </c>
      <c r="M106" s="31">
        <f t="shared" si="4"/>
        <v>1552</v>
      </c>
      <c r="N106" s="8">
        <f t="shared" si="5"/>
        <v>16.996577686516087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3</v>
      </c>
      <c r="M107" s="31">
        <f t="shared" si="4"/>
        <v>1690</v>
      </c>
      <c r="N107" s="8">
        <f t="shared" si="5"/>
        <v>18.507871321013006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12</v>
      </c>
      <c r="C108" s="4">
        <f>Data!AF103</f>
        <v>4</v>
      </c>
      <c r="D108" s="4">
        <f>Data!AG103</f>
        <v>2979</v>
      </c>
      <c r="E108" s="8">
        <f>Data!AH103</f>
        <v>24.468172484599588</v>
      </c>
      <c r="F108" s="31">
        <f>Data!AI103</f>
        <v>7</v>
      </c>
      <c r="G108" s="31">
        <f>Data!AJ103</f>
        <v>7083</v>
      </c>
      <c r="H108" s="8">
        <f>Data!AK103</f>
        <v>33.24376650044001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11</v>
      </c>
      <c r="M108" s="31">
        <f t="shared" si="4"/>
        <v>10062</v>
      </c>
      <c r="N108" s="8">
        <f t="shared" si="5"/>
        <v>30.052641403770767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12</v>
      </c>
      <c r="G109" s="31">
        <f>Data!AJ104</f>
        <v>18628</v>
      </c>
      <c r="H109" s="8">
        <f>Data!AK104</f>
        <v>51.000684462696782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14</v>
      </c>
      <c r="M109" s="31">
        <f t="shared" si="4"/>
        <v>19460</v>
      </c>
      <c r="N109" s="8">
        <f t="shared" si="5"/>
        <v>45.667351129363446</v>
      </c>
      <c r="O109" s="31">
        <f>Data!AO104</f>
        <v>14</v>
      </c>
      <c r="P109" s="31">
        <f>Data!AP104</f>
        <v>21516</v>
      </c>
      <c r="Q109" s="8">
        <f>Data!AQ104</f>
        <v>50.492226459372255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21</v>
      </c>
      <c r="C110" s="4">
        <f>Data!AF105</f>
        <v>5</v>
      </c>
      <c r="D110" s="4">
        <f>Data!AG105</f>
        <v>1992</v>
      </c>
      <c r="E110" s="8">
        <f>Data!AH105</f>
        <v>13.089117043121149</v>
      </c>
      <c r="F110" s="31">
        <f>Data!AI105</f>
        <v>1</v>
      </c>
      <c r="G110" s="31">
        <f>Data!AJ105</f>
        <v>914</v>
      </c>
      <c r="H110" s="8">
        <f>Data!AK105</f>
        <v>30.028747433264886</v>
      </c>
      <c r="I110" s="31">
        <f>Data!AL105</f>
        <v>5</v>
      </c>
      <c r="J110" s="31">
        <f>Data!AM105</f>
        <v>745</v>
      </c>
      <c r="K110" s="8">
        <f>Data!AN105</f>
        <v>4.8952772073921968</v>
      </c>
      <c r="L110" s="31">
        <f t="shared" si="3"/>
        <v>11</v>
      </c>
      <c r="M110" s="31">
        <f t="shared" si="4"/>
        <v>3651</v>
      </c>
      <c r="N110" s="8">
        <f t="shared" si="5"/>
        <v>10.904610789621058</v>
      </c>
      <c r="O110" s="31">
        <f>Data!AO105</f>
        <v>8</v>
      </c>
      <c r="P110" s="31">
        <f>Data!AP105</f>
        <v>9928</v>
      </c>
      <c r="Q110" s="8">
        <f>Data!AQ105</f>
        <v>40.772073921971256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2</v>
      </c>
      <c r="P112" s="31">
        <f>Data!AP107</f>
        <v>3452</v>
      </c>
      <c r="Q112" s="8">
        <f>Data!AQ107</f>
        <v>56.706365503080079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89</v>
      </c>
      <c r="C113" s="4">
        <f>Data!AF108</f>
        <v>20</v>
      </c>
      <c r="D113" s="4">
        <f>Data!AG108</f>
        <v>14283</v>
      </c>
      <c r="E113" s="8">
        <f>Data!AH108</f>
        <v>23.462833675564681</v>
      </c>
      <c r="F113" s="31">
        <f>Data!AI108</f>
        <v>16</v>
      </c>
      <c r="G113" s="31">
        <f>Data!AJ108</f>
        <v>18813</v>
      </c>
      <c r="H113" s="8">
        <f>Data!AK108</f>
        <v>38.630390143737166</v>
      </c>
      <c r="I113" s="31">
        <f>Data!AL108</f>
        <v>24</v>
      </c>
      <c r="J113" s="31">
        <f>Data!AM108</f>
        <v>4644</v>
      </c>
      <c r="K113" s="8">
        <f>Data!AN108</f>
        <v>6.3572895277207389</v>
      </c>
      <c r="L113" s="31">
        <f t="shared" si="3"/>
        <v>60</v>
      </c>
      <c r="M113" s="31">
        <f t="shared" si="4"/>
        <v>37740</v>
      </c>
      <c r="N113" s="8">
        <f t="shared" si="5"/>
        <v>20.6652977412731</v>
      </c>
      <c r="O113" s="31">
        <f>Data!AO108</f>
        <v>21</v>
      </c>
      <c r="P113" s="31">
        <f>Data!AP108</f>
        <v>26670</v>
      </c>
      <c r="Q113" s="8">
        <f>Data!AQ108</f>
        <v>41.724845995893226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140</v>
      </c>
      <c r="C115" s="4">
        <f>Data!AF110</f>
        <v>32</v>
      </c>
      <c r="D115" s="4">
        <f>Data!AG110</f>
        <v>9696</v>
      </c>
      <c r="E115" s="8">
        <f>Data!AH110</f>
        <v>9.9548254620123195</v>
      </c>
      <c r="F115" s="31">
        <f>Data!AI110</f>
        <v>51</v>
      </c>
      <c r="G115" s="31">
        <f>Data!AJ110</f>
        <v>40200</v>
      </c>
      <c r="H115" s="8">
        <f>Data!AK110</f>
        <v>25.896847445343642</v>
      </c>
      <c r="I115" s="31">
        <f>Data!AL110</f>
        <v>31</v>
      </c>
      <c r="J115" s="31">
        <f>Data!AM110</f>
        <v>14740</v>
      </c>
      <c r="K115" s="8">
        <f>Data!AN110</f>
        <v>15.621646684771809</v>
      </c>
      <c r="L115" s="31">
        <f t="shared" si="3"/>
        <v>114</v>
      </c>
      <c r="M115" s="31">
        <f t="shared" si="4"/>
        <v>64636</v>
      </c>
      <c r="N115" s="8">
        <f t="shared" si="5"/>
        <v>18.627760366007422</v>
      </c>
      <c r="O115" s="31">
        <f>Data!AO110</f>
        <v>21</v>
      </c>
      <c r="P115" s="31">
        <f>Data!AP110</f>
        <v>27675</v>
      </c>
      <c r="Q115" s="8">
        <f>Data!AQ110</f>
        <v>43.297154590789091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37</v>
      </c>
      <c r="C116" s="4">
        <f>Data!AF111</f>
        <v>15</v>
      </c>
      <c r="D116" s="4">
        <f>Data!AG111</f>
        <v>5721</v>
      </c>
      <c r="E116" s="8">
        <f>Data!AH111</f>
        <v>12.5305954825462</v>
      </c>
      <c r="F116" s="31">
        <f>Data!AI111</f>
        <v>7</v>
      </c>
      <c r="G116" s="31">
        <f>Data!AJ111</f>
        <v>5281</v>
      </c>
      <c r="H116" s="8">
        <f>Data!AK111</f>
        <v>24.786154297447933</v>
      </c>
      <c r="I116" s="31">
        <f>Data!AL111</f>
        <v>3</v>
      </c>
      <c r="J116" s="31">
        <f>Data!AM111</f>
        <v>1688</v>
      </c>
      <c r="K116" s="8">
        <f>Data!AN111</f>
        <v>18.485968514715946</v>
      </c>
      <c r="L116" s="31">
        <f t="shared" si="3"/>
        <v>25</v>
      </c>
      <c r="M116" s="31">
        <f t="shared" si="4"/>
        <v>12690</v>
      </c>
      <c r="N116" s="8">
        <f t="shared" si="5"/>
        <v>16.676796714579055</v>
      </c>
      <c r="O116" s="31">
        <f>Data!AO111</f>
        <v>11</v>
      </c>
      <c r="P116" s="31">
        <f>Data!AP111</f>
        <v>6067</v>
      </c>
      <c r="Q116" s="8">
        <f>Data!AQ111</f>
        <v>18.120589882396864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6</v>
      </c>
      <c r="C117" s="4">
        <f>Data!AF112</f>
        <v>1</v>
      </c>
      <c r="D117" s="4">
        <f>Data!AG112</f>
        <v>126</v>
      </c>
      <c r="E117" s="8">
        <f>Data!AH112</f>
        <v>4.1396303901437372</v>
      </c>
      <c r="F117" s="31">
        <f>Data!AI112</f>
        <v>3</v>
      </c>
      <c r="G117" s="31">
        <f>Data!AJ112</f>
        <v>3914</v>
      </c>
      <c r="H117" s="8">
        <f>Data!AK112</f>
        <v>42.86379192334018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6</v>
      </c>
      <c r="M117" s="31">
        <f t="shared" si="4"/>
        <v>4561</v>
      </c>
      <c r="N117" s="8">
        <f t="shared" si="5"/>
        <v>24.974674880219027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48</v>
      </c>
      <c r="C118" s="4">
        <f>Data!AF113</f>
        <v>9</v>
      </c>
      <c r="D118" s="4">
        <f>Data!AG113</f>
        <v>7652</v>
      </c>
      <c r="E118" s="8">
        <f>Data!AH113</f>
        <v>27.933378964179784</v>
      </c>
      <c r="F118" s="31">
        <f>Data!AI113</f>
        <v>24</v>
      </c>
      <c r="G118" s="31">
        <f>Data!AJ113</f>
        <v>22070</v>
      </c>
      <c r="H118" s="8">
        <f>Data!AK113</f>
        <v>30.212183436002739</v>
      </c>
      <c r="I118" s="31">
        <f>Data!AL113</f>
        <v>4</v>
      </c>
      <c r="J118" s="31">
        <f>Data!AM113</f>
        <v>755</v>
      </c>
      <c r="K118" s="8">
        <f>Data!AN113</f>
        <v>6.2012320328542092</v>
      </c>
      <c r="L118" s="31">
        <f t="shared" si="3"/>
        <v>37</v>
      </c>
      <c r="M118" s="31">
        <f t="shared" si="4"/>
        <v>30477</v>
      </c>
      <c r="N118" s="8">
        <f t="shared" si="5"/>
        <v>27.062101115489206</v>
      </c>
      <c r="O118" s="31">
        <f>Data!AO113</f>
        <v>10</v>
      </c>
      <c r="P118" s="31">
        <f>Data!AP113</f>
        <v>14752</v>
      </c>
      <c r="Q118" s="8">
        <f>Data!AQ113</f>
        <v>48.466529774127309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10</v>
      </c>
      <c r="C119" s="4">
        <f>Data!AF114</f>
        <v>3</v>
      </c>
      <c r="D119" s="4">
        <f>Data!AG114</f>
        <v>722</v>
      </c>
      <c r="E119" s="8">
        <f>Data!AH114</f>
        <v>7.9069130732375079</v>
      </c>
      <c r="F119" s="31">
        <f>Data!AI114</f>
        <v>2</v>
      </c>
      <c r="G119" s="31">
        <f>Data!AJ114</f>
        <v>2273</v>
      </c>
      <c r="H119" s="8">
        <f>Data!AK114</f>
        <v>37.338809034907598</v>
      </c>
      <c r="I119" s="31">
        <f>Data!AL114</f>
        <v>2</v>
      </c>
      <c r="J119" s="31">
        <f>Data!AM114</f>
        <v>864</v>
      </c>
      <c r="K119" s="8">
        <f>Data!AN114</f>
        <v>14.193018480492814</v>
      </c>
      <c r="L119" s="31">
        <f t="shared" si="3"/>
        <v>7</v>
      </c>
      <c r="M119" s="31">
        <f t="shared" si="4"/>
        <v>3859</v>
      </c>
      <c r="N119" s="8">
        <f t="shared" si="5"/>
        <v>18.112056321501907</v>
      </c>
      <c r="O119" s="31">
        <f>Data!AO114</f>
        <v>3</v>
      </c>
      <c r="P119" s="31">
        <f>Data!AP114</f>
        <v>3819</v>
      </c>
      <c r="Q119" s="8">
        <f>Data!AQ114</f>
        <v>41.823408624229977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30</v>
      </c>
      <c r="C121" s="4">
        <f>Data!AF116</f>
        <v>14</v>
      </c>
      <c r="D121" s="4">
        <f>Data!AG116</f>
        <v>2942</v>
      </c>
      <c r="E121" s="8">
        <f>Data!AH116</f>
        <v>6.9040774420651214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9</v>
      </c>
      <c r="J121" s="31">
        <f>Data!AM116</f>
        <v>788</v>
      </c>
      <c r="K121" s="8">
        <f>Data!AN116</f>
        <v>2.8765685603467945</v>
      </c>
      <c r="L121" s="31">
        <f t="shared" si="3"/>
        <v>25</v>
      </c>
      <c r="M121" s="31">
        <f t="shared" si="4"/>
        <v>6322</v>
      </c>
      <c r="N121" s="8">
        <f t="shared" si="5"/>
        <v>8.3081724845995897</v>
      </c>
      <c r="O121" s="31">
        <f>Data!AO116</f>
        <v>4</v>
      </c>
      <c r="P121" s="31">
        <f>Data!AP116</f>
        <v>4032</v>
      </c>
      <c r="Q121" s="8">
        <f>Data!AQ116</f>
        <v>33.117043121149898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9</v>
      </c>
      <c r="C122" s="4">
        <f>Data!AF117</f>
        <v>5</v>
      </c>
      <c r="D122" s="4">
        <f>Data!AG117</f>
        <v>2944</v>
      </c>
      <c r="E122" s="8">
        <f>Data!AH117</f>
        <v>19.344558521560572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66</v>
      </c>
      <c r="K122" s="8">
        <f>Data!AN117</f>
        <v>2.1683778234086244</v>
      </c>
      <c r="L122" s="31">
        <f t="shared" si="3"/>
        <v>6</v>
      </c>
      <c r="M122" s="31">
        <f t="shared" si="4"/>
        <v>3010</v>
      </c>
      <c r="N122" s="8">
        <f t="shared" si="5"/>
        <v>16.481861738535251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32</v>
      </c>
      <c r="C123" s="4">
        <f>Data!AF118</f>
        <v>4</v>
      </c>
      <c r="D123" s="4">
        <f>Data!AG118</f>
        <v>2025</v>
      </c>
      <c r="E123" s="8">
        <f>Data!AH118</f>
        <v>16.632443531827516</v>
      </c>
      <c r="F123" s="31">
        <f>Data!AI118</f>
        <v>24</v>
      </c>
      <c r="G123" s="31">
        <f>Data!AJ118</f>
        <v>22776</v>
      </c>
      <c r="H123" s="8">
        <f>Data!AK118</f>
        <v>31.178644763860369</v>
      </c>
      <c r="I123" s="31">
        <f>Data!AL118</f>
        <v>3</v>
      </c>
      <c r="J123" s="31">
        <f>Data!AM118</f>
        <v>745</v>
      </c>
      <c r="K123" s="8">
        <f>Data!AN118</f>
        <v>8.1587953456536617</v>
      </c>
      <c r="L123" s="31">
        <f t="shared" si="3"/>
        <v>31</v>
      </c>
      <c r="M123" s="31">
        <f t="shared" si="4"/>
        <v>25546</v>
      </c>
      <c r="N123" s="8">
        <f t="shared" si="5"/>
        <v>27.073988209578065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49</v>
      </c>
      <c r="C125" s="4">
        <f>Data!AF120</f>
        <v>9</v>
      </c>
      <c r="D125" s="4">
        <f>Data!AG120</f>
        <v>3967</v>
      </c>
      <c r="E125" s="8">
        <f>Data!AH120</f>
        <v>14.481405430070728</v>
      </c>
      <c r="F125" s="31">
        <f>Data!AI120</f>
        <v>19</v>
      </c>
      <c r="G125" s="31">
        <f>Data!AJ120</f>
        <v>23133</v>
      </c>
      <c r="H125" s="8">
        <f>Data!AK120</f>
        <v>40.000864584459094</v>
      </c>
      <c r="I125" s="31">
        <f>Data!AL120</f>
        <v>7</v>
      </c>
      <c r="J125" s="31">
        <f>Data!AM120</f>
        <v>202</v>
      </c>
      <c r="K125" s="8">
        <f>Data!AN120</f>
        <v>0.94807861542974481</v>
      </c>
      <c r="L125" s="31">
        <f t="shared" si="3"/>
        <v>35</v>
      </c>
      <c r="M125" s="31">
        <f t="shared" si="4"/>
        <v>27302</v>
      </c>
      <c r="N125" s="8">
        <f t="shared" si="5"/>
        <v>25.628160750953359</v>
      </c>
      <c r="O125" s="31">
        <f>Data!AO120</f>
        <v>12</v>
      </c>
      <c r="P125" s="31">
        <f>Data!AP120</f>
        <v>19654</v>
      </c>
      <c r="Q125" s="8">
        <f>Data!AQ120</f>
        <v>53.809719370294317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27</v>
      </c>
      <c r="C126" s="4">
        <f>Data!AF121</f>
        <v>6</v>
      </c>
      <c r="D126" s="4">
        <f>Data!AG121</f>
        <v>1542</v>
      </c>
      <c r="E126" s="8">
        <f>Data!AH121</f>
        <v>8.4435318275154003</v>
      </c>
      <c r="F126" s="31">
        <f>Data!AI121</f>
        <v>9</v>
      </c>
      <c r="G126" s="31">
        <f>Data!AJ121</f>
        <v>9085</v>
      </c>
      <c r="H126" s="8">
        <f>Data!AK121</f>
        <v>33.164499201460188</v>
      </c>
      <c r="I126" s="31">
        <f>Data!AL121</f>
        <v>6</v>
      </c>
      <c r="J126" s="31">
        <f>Data!AM121</f>
        <v>3414</v>
      </c>
      <c r="K126" s="8">
        <f>Data!AN121</f>
        <v>18.694045174537987</v>
      </c>
      <c r="L126" s="31">
        <f t="shared" si="3"/>
        <v>21</v>
      </c>
      <c r="M126" s="31">
        <f t="shared" si="4"/>
        <v>14041</v>
      </c>
      <c r="N126" s="8">
        <f t="shared" si="5"/>
        <v>21.966950229783905</v>
      </c>
      <c r="O126" s="31">
        <f>Data!AO121</f>
        <v>6</v>
      </c>
      <c r="P126" s="31">
        <f>Data!AP121</f>
        <v>10071</v>
      </c>
      <c r="Q126" s="8">
        <f>Data!AQ121</f>
        <v>55.145790554414788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45</v>
      </c>
      <c r="C127" s="4">
        <f>Data!AF122</f>
        <v>11</v>
      </c>
      <c r="D127" s="4">
        <f>Data!AG122</f>
        <v>4659</v>
      </c>
      <c r="E127" s="8">
        <f>Data!AH122</f>
        <v>13.915251073361956</v>
      </c>
      <c r="F127" s="31">
        <f>Data!AI122</f>
        <v>23</v>
      </c>
      <c r="G127" s="31">
        <f>Data!AJ122</f>
        <v>27295</v>
      </c>
      <c r="H127" s="8">
        <f>Data!AK122</f>
        <v>38.989375948576019</v>
      </c>
      <c r="I127" s="31">
        <f>Data!AL122</f>
        <v>6</v>
      </c>
      <c r="J127" s="31">
        <f>Data!AM122</f>
        <v>1495</v>
      </c>
      <c r="K127" s="8">
        <f>Data!AN122</f>
        <v>8.1861738535249824</v>
      </c>
      <c r="L127" s="31">
        <f t="shared" si="3"/>
        <v>40</v>
      </c>
      <c r="M127" s="31">
        <f t="shared" si="4"/>
        <v>33449</v>
      </c>
      <c r="N127" s="8">
        <f t="shared" si="5"/>
        <v>27.473511293634498</v>
      </c>
      <c r="O127" s="31">
        <f>Data!AO122</f>
        <v>3</v>
      </c>
      <c r="P127" s="31">
        <f>Data!AP122</f>
        <v>1014</v>
      </c>
      <c r="Q127" s="8">
        <f>Data!AQ122</f>
        <v>11.104722792607802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14</v>
      </c>
      <c r="C128" s="4">
        <f>Data!AF123</f>
        <v>0</v>
      </c>
      <c r="D128" s="4">
        <f>Data!AG123</f>
        <v>0</v>
      </c>
      <c r="E128" s="8">
        <f>Data!AH123</f>
        <v>0</v>
      </c>
      <c r="F128" s="31">
        <f>Data!AI123</f>
        <v>8</v>
      </c>
      <c r="G128" s="31">
        <f>Data!AJ123</f>
        <v>7058</v>
      </c>
      <c r="H128" s="8">
        <f>Data!AK123</f>
        <v>28.985626283367555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9</v>
      </c>
      <c r="M128" s="31">
        <f t="shared" si="4"/>
        <v>7461</v>
      </c>
      <c r="N128" s="8">
        <f t="shared" si="5"/>
        <v>27.236139630390145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6</v>
      </c>
      <c r="M130" s="31">
        <f t="shared" si="4"/>
        <v>2122</v>
      </c>
      <c r="N130" s="8">
        <f t="shared" si="5"/>
        <v>11.619438740588638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36</v>
      </c>
      <c r="C131" s="4">
        <f>Data!AF126</f>
        <v>11</v>
      </c>
      <c r="D131" s="4">
        <f>Data!AG126</f>
        <v>6649</v>
      </c>
      <c r="E131" s="8">
        <f>Data!AH126</f>
        <v>19.858876236699647</v>
      </c>
      <c r="F131" s="31">
        <f>Data!AI126</f>
        <v>18</v>
      </c>
      <c r="G131" s="31">
        <f>Data!AJ126</f>
        <v>9288</v>
      </c>
      <c r="H131" s="8">
        <f>Data!AK126</f>
        <v>16.95277207392197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30</v>
      </c>
      <c r="M131" s="31">
        <f t="shared" si="4"/>
        <v>15957</v>
      </c>
      <c r="N131" s="8">
        <f t="shared" si="5"/>
        <v>17.475154004106777</v>
      </c>
      <c r="O131" s="31">
        <f>Data!AO126</f>
        <v>6</v>
      </c>
      <c r="P131" s="31">
        <f>Data!AP126</f>
        <v>12699</v>
      </c>
      <c r="Q131" s="8">
        <f>Data!AQ126</f>
        <v>69.535934291581114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88</v>
      </c>
      <c r="C132" s="4">
        <f>Data!AF127</f>
        <v>33</v>
      </c>
      <c r="D132" s="4">
        <f>Data!AG127</f>
        <v>16880</v>
      </c>
      <c r="E132" s="8">
        <f>Data!AH127</f>
        <v>16.805425922469045</v>
      </c>
      <c r="F132" s="31">
        <f>Data!AI127</f>
        <v>31</v>
      </c>
      <c r="G132" s="31">
        <f>Data!AJ127</f>
        <v>38055</v>
      </c>
      <c r="H132" s="8">
        <f>Data!AK127</f>
        <v>40.331191627475654</v>
      </c>
      <c r="I132" s="31">
        <f>Data!AL127</f>
        <v>11</v>
      </c>
      <c r="J132" s="31">
        <f>Data!AM127</f>
        <v>2204</v>
      </c>
      <c r="K132" s="8">
        <f>Data!AN127</f>
        <v>6.5827888743699834</v>
      </c>
      <c r="L132" s="31">
        <f t="shared" si="3"/>
        <v>75</v>
      </c>
      <c r="M132" s="31">
        <f t="shared" si="4"/>
        <v>57139</v>
      </c>
      <c r="N132" s="8">
        <f t="shared" si="5"/>
        <v>25.030088980150584</v>
      </c>
      <c r="O132" s="31">
        <f>Data!AO127</f>
        <v>11</v>
      </c>
      <c r="P132" s="31">
        <f>Data!AP127</f>
        <v>19315</v>
      </c>
      <c r="Q132" s="8">
        <f>Data!AQ127</f>
        <v>57.689005040134404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5</v>
      </c>
      <c r="D133" s="4">
        <f>Data!AG128</f>
        <v>3025</v>
      </c>
      <c r="E133" s="8">
        <f>Data!AH128</f>
        <v>19.876796714579054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1</v>
      </c>
      <c r="J133" s="31">
        <f>Data!AM128</f>
        <v>297</v>
      </c>
      <c r="K133" s="8">
        <f>Data!AN128</f>
        <v>9.7577002053388089</v>
      </c>
      <c r="L133" s="31">
        <f t="shared" si="3"/>
        <v>6</v>
      </c>
      <c r="M133" s="31">
        <f t="shared" si="4"/>
        <v>3322</v>
      </c>
      <c r="N133" s="8">
        <f t="shared" si="5"/>
        <v>18.190280629705679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28</v>
      </c>
      <c r="C134" s="4">
        <f>Data!AF129</f>
        <v>13</v>
      </c>
      <c r="D134" s="4">
        <f>Data!AG129</f>
        <v>6238</v>
      </c>
      <c r="E134" s="8">
        <f>Data!AH129</f>
        <v>15.764966040120045</v>
      </c>
      <c r="F134" s="31">
        <f>Data!AI129</f>
        <v>8</v>
      </c>
      <c r="G134" s="31">
        <f>Data!AJ129</f>
        <v>10342</v>
      </c>
      <c r="H134" s="8">
        <f>Data!AK129</f>
        <v>42.47227926078029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22</v>
      </c>
      <c r="M134" s="31">
        <f t="shared" si="4"/>
        <v>16643</v>
      </c>
      <c r="N134" s="8">
        <f t="shared" si="5"/>
        <v>24.854209445585216</v>
      </c>
      <c r="O134" s="31">
        <f>Data!AO129</f>
        <v>5</v>
      </c>
      <c r="P134" s="31">
        <f>Data!AP129</f>
        <v>4973</v>
      </c>
      <c r="Q134" s="8">
        <f>Data!AQ129</f>
        <v>32.676796714579055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550</v>
      </c>
      <c r="E136" s="8">
        <f>Data!AH131</f>
        <v>18.069815195071868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1</v>
      </c>
      <c r="M136" s="31">
        <f t="shared" ref="M136:M142" si="7">J136+G136+D136</f>
        <v>550</v>
      </c>
      <c r="N136" s="8">
        <f t="shared" ref="N136:N141" si="8">IF(L136=0,0,(M136/L136)/30.4375)</f>
        <v>18.069815195071868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25</v>
      </c>
      <c r="C138" s="4">
        <f>Data!AF133</f>
        <v>12</v>
      </c>
      <c r="D138" s="4">
        <f>Data!AG133</f>
        <v>5832</v>
      </c>
      <c r="E138" s="8">
        <f>Data!AH133</f>
        <v>15.967145790554415</v>
      </c>
      <c r="F138" s="31">
        <f>Data!AI133</f>
        <v>9</v>
      </c>
      <c r="G138" s="31">
        <f>Data!AJ133</f>
        <v>8533</v>
      </c>
      <c r="H138" s="8">
        <f>Data!AK133</f>
        <v>31.149441022130961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23</v>
      </c>
      <c r="M138" s="31">
        <f t="shared" si="7"/>
        <v>14758</v>
      </c>
      <c r="N138" s="8">
        <f t="shared" si="8"/>
        <v>21.080974912954201</v>
      </c>
      <c r="O138" s="31">
        <f>Data!AO133</f>
        <v>2</v>
      </c>
      <c r="P138" s="31">
        <f>Data!AP133</f>
        <v>2388</v>
      </c>
      <c r="Q138" s="8">
        <f>Data!AQ133</f>
        <v>39.227926078028744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47</v>
      </c>
      <c r="C139" s="4">
        <f>Data!AF134</f>
        <v>14</v>
      </c>
      <c r="D139" s="4">
        <f>Data!AG134</f>
        <v>5002</v>
      </c>
      <c r="E139" s="8">
        <f>Data!AH134</f>
        <v>11.738339689058375</v>
      </c>
      <c r="F139" s="31">
        <f>Data!AI134</f>
        <v>6</v>
      </c>
      <c r="G139" s="31">
        <f>Data!AJ134</f>
        <v>4620</v>
      </c>
      <c r="H139" s="8">
        <f>Data!AK134</f>
        <v>25.297741273100616</v>
      </c>
      <c r="I139" s="31">
        <f>Data!AL134</f>
        <v>23</v>
      </c>
      <c r="J139" s="31">
        <f>Data!AM134</f>
        <v>3796</v>
      </c>
      <c r="K139" s="8">
        <f>Data!AN134</f>
        <v>5.4223730024104988</v>
      </c>
      <c r="L139" s="31">
        <f t="shared" si="6"/>
        <v>43</v>
      </c>
      <c r="M139" s="31">
        <f t="shared" si="7"/>
        <v>13418</v>
      </c>
      <c r="N139" s="8">
        <f t="shared" si="8"/>
        <v>10.252041449787498</v>
      </c>
      <c r="O139" s="31">
        <f>Data!AO134</f>
        <v>3</v>
      </c>
      <c r="P139" s="31">
        <f>Data!AP134</f>
        <v>2511</v>
      </c>
      <c r="Q139" s="8">
        <f>Data!AQ134</f>
        <v>27.498973305954827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17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7</v>
      </c>
      <c r="G140" s="31">
        <f>Data!AJ135</f>
        <v>7980</v>
      </c>
      <c r="H140" s="8">
        <f>Data!AK135</f>
        <v>37.453798767967143</v>
      </c>
      <c r="I140" s="31">
        <f>Data!AL135</f>
        <v>2</v>
      </c>
      <c r="J140" s="31">
        <f>Data!AM135</f>
        <v>906</v>
      </c>
      <c r="K140" s="8">
        <f>Data!AN135</f>
        <v>14.882956878850102</v>
      </c>
      <c r="L140" s="31">
        <f t="shared" si="6"/>
        <v>12</v>
      </c>
      <c r="M140" s="31">
        <f t="shared" si="7"/>
        <v>10244</v>
      </c>
      <c r="N140" s="8">
        <f t="shared" si="8"/>
        <v>28.046543463381244</v>
      </c>
      <c r="O140" s="31">
        <f>Data!AO135</f>
        <v>5</v>
      </c>
      <c r="P140" s="31">
        <f>Data!AP135</f>
        <v>4994</v>
      </c>
      <c r="Q140" s="8">
        <f>Data!AQ135</f>
        <v>32.814784394250509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2</v>
      </c>
      <c r="D141" s="17">
        <f>Data!AG136</f>
        <v>1693</v>
      </c>
      <c r="E141" s="25">
        <f>Data!AH136</f>
        <v>27.811088295687885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4</v>
      </c>
      <c r="M141" s="32">
        <f t="shared" si="7"/>
        <v>1801</v>
      </c>
      <c r="N141" s="25">
        <f t="shared" si="8"/>
        <v>14.792607802874743</v>
      </c>
      <c r="O141" s="32">
        <f>Data!AO136</f>
        <v>2</v>
      </c>
      <c r="P141" s="32">
        <f>Data!AP136</f>
        <v>5572</v>
      </c>
      <c r="Q141" s="25">
        <f>Data!AQ136</f>
        <v>91.531827515400408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2188</v>
      </c>
      <c r="C142" s="20">
        <f>SUM(C7:C141)</f>
        <v>585</v>
      </c>
      <c r="D142" s="20">
        <f>SUM(D7:D141)</f>
        <v>277188</v>
      </c>
      <c r="E142" s="27">
        <f>D142/C142/30.4375</f>
        <v>15.567166850945084</v>
      </c>
      <c r="F142" s="33">
        <f t="shared" ref="F142:P142" si="9">SUM(F7:F141)</f>
        <v>732</v>
      </c>
      <c r="G142" s="33">
        <f t="shared" si="9"/>
        <v>741656</v>
      </c>
      <c r="H142" s="27">
        <f>G142/F142/30.4375</f>
        <v>33.287597760348291</v>
      </c>
      <c r="I142" s="33">
        <f t="shared" si="9"/>
        <v>371</v>
      </c>
      <c r="J142" s="33">
        <f t="shared" si="9"/>
        <v>116827</v>
      </c>
      <c r="K142" s="27">
        <f>J142/I142/30.4375</f>
        <v>10.345710854176238</v>
      </c>
      <c r="L142" s="33">
        <f t="shared" si="6"/>
        <v>1688</v>
      </c>
      <c r="M142" s="33">
        <f t="shared" si="7"/>
        <v>1135671</v>
      </c>
      <c r="N142" s="27">
        <f>M142/L142/30.4375</f>
        <v>22.104012378718721</v>
      </c>
      <c r="O142" s="33">
        <f t="shared" si="9"/>
        <v>418</v>
      </c>
      <c r="P142" s="33">
        <f t="shared" si="9"/>
        <v>584167</v>
      </c>
      <c r="Q142" s="27">
        <f>P142/O142/30.4375</f>
        <v>45.914700883251626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10</v>
      </c>
      <c r="C2" s="2">
        <v>4</v>
      </c>
      <c r="D2" s="2">
        <v>0</v>
      </c>
      <c r="E2" s="2">
        <v>8</v>
      </c>
      <c r="F2" s="2"/>
      <c r="G2" s="2">
        <v>4</v>
      </c>
      <c r="H2" s="2">
        <v>1</v>
      </c>
      <c r="I2" s="2">
        <v>1</v>
      </c>
      <c r="J2" s="2">
        <v>6</v>
      </c>
      <c r="K2" s="2">
        <v>0.1971252566735113</v>
      </c>
      <c r="L2" s="2">
        <v>1</v>
      </c>
      <c r="M2" s="2">
        <v>3</v>
      </c>
      <c r="N2" s="2">
        <v>2</v>
      </c>
      <c r="O2" s="2"/>
      <c r="P2" s="2"/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10</v>
      </c>
      <c r="AC2" s="2">
        <v>4717</v>
      </c>
      <c r="AD2" s="2">
        <v>15.497330595482547</v>
      </c>
      <c r="AE2" s="2">
        <v>6</v>
      </c>
      <c r="AF2" s="2">
        <v>3</v>
      </c>
      <c r="AG2" s="2">
        <v>284</v>
      </c>
      <c r="AH2" s="2">
        <v>3.1101984941820673</v>
      </c>
      <c r="AI2" s="2">
        <v>2</v>
      </c>
      <c r="AJ2" s="2">
        <v>2462</v>
      </c>
      <c r="AK2" s="2">
        <v>40.4435318275154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44593</v>
      </c>
      <c r="AU2" s="46">
        <v>44957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88</v>
      </c>
      <c r="D3" s="2">
        <v>0</v>
      </c>
      <c r="E3" s="2">
        <v>48</v>
      </c>
      <c r="F3" s="2">
        <v>29</v>
      </c>
      <c r="G3" s="2">
        <v>6</v>
      </c>
      <c r="H3" s="2">
        <v>3</v>
      </c>
      <c r="I3" s="2">
        <v>3</v>
      </c>
      <c r="J3" s="2">
        <v>2871</v>
      </c>
      <c r="K3" s="2">
        <v>31.441478439425051</v>
      </c>
      <c r="L3" s="2">
        <v>38</v>
      </c>
      <c r="M3" s="2">
        <v>9</v>
      </c>
      <c r="N3" s="2">
        <v>15</v>
      </c>
      <c r="O3" s="2"/>
      <c r="P3" s="2">
        <v>3</v>
      </c>
      <c r="Q3" s="2">
        <v>25</v>
      </c>
      <c r="R3" s="2">
        <v>29</v>
      </c>
      <c r="S3" s="2">
        <v>3256</v>
      </c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93</v>
      </c>
      <c r="AC3" s="2">
        <v>71625</v>
      </c>
      <c r="AD3" s="2">
        <v>25.303040339140225</v>
      </c>
      <c r="AE3" s="2">
        <v>29</v>
      </c>
      <c r="AF3" s="2">
        <v>9</v>
      </c>
      <c r="AG3" s="2">
        <v>6879</v>
      </c>
      <c r="AH3" s="2">
        <v>25.111567419575636</v>
      </c>
      <c r="AI3" s="2">
        <v>15</v>
      </c>
      <c r="AJ3" s="2">
        <v>21785</v>
      </c>
      <c r="AK3" s="2">
        <v>47.715263518138258</v>
      </c>
      <c r="AL3" s="2">
        <v>2</v>
      </c>
      <c r="AM3" s="2">
        <v>134</v>
      </c>
      <c r="AN3" s="2">
        <v>2.2012320328542097</v>
      </c>
      <c r="AO3" s="2">
        <v>3</v>
      </c>
      <c r="AP3" s="2">
        <v>4629</v>
      </c>
      <c r="AQ3" s="2">
        <v>50.69404517453799</v>
      </c>
      <c r="AR3" s="2"/>
      <c r="AS3" s="2">
        <v>6</v>
      </c>
      <c r="AT3" s="44">
        <v>44593</v>
      </c>
      <c r="AU3" s="44">
        <v>44957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83</v>
      </c>
      <c r="C4" s="2">
        <v>66</v>
      </c>
      <c r="D4" s="2">
        <v>1</v>
      </c>
      <c r="E4" s="2">
        <v>50</v>
      </c>
      <c r="F4" s="2">
        <v>12</v>
      </c>
      <c r="G4" s="2">
        <v>13</v>
      </c>
      <c r="H4" s="2">
        <v>3</v>
      </c>
      <c r="I4" s="2">
        <v>3</v>
      </c>
      <c r="J4" s="2">
        <v>2548</v>
      </c>
      <c r="K4" s="2">
        <v>27.904175222450377</v>
      </c>
      <c r="L4" s="2">
        <v>11</v>
      </c>
      <c r="M4" s="2">
        <v>5</v>
      </c>
      <c r="N4" s="2">
        <v>3</v>
      </c>
      <c r="O4" s="2">
        <v>1</v>
      </c>
      <c r="P4" s="2">
        <v>10</v>
      </c>
      <c r="Q4" s="2">
        <v>42</v>
      </c>
      <c r="R4" s="2">
        <v>22</v>
      </c>
      <c r="S4" s="2"/>
      <c r="T4" s="2"/>
      <c r="U4" s="2"/>
      <c r="V4" s="2"/>
      <c r="W4" s="2">
        <v>646</v>
      </c>
      <c r="X4" s="2"/>
      <c r="Y4" s="2">
        <v>0</v>
      </c>
      <c r="Z4" s="2">
        <v>3</v>
      </c>
      <c r="AA4" s="2"/>
      <c r="AB4" s="2">
        <v>82</v>
      </c>
      <c r="AC4" s="2">
        <v>99587</v>
      </c>
      <c r="AD4" s="2">
        <v>39.900636049481648</v>
      </c>
      <c r="AE4" s="2">
        <v>22</v>
      </c>
      <c r="AF4" s="2">
        <v>5</v>
      </c>
      <c r="AG4" s="2">
        <v>4420</v>
      </c>
      <c r="AH4" s="2">
        <v>29.043121149897331</v>
      </c>
      <c r="AI4" s="2">
        <v>3</v>
      </c>
      <c r="AJ4" s="2">
        <v>2770</v>
      </c>
      <c r="AK4" s="2">
        <v>30.335386721423685</v>
      </c>
      <c r="AL4" s="2">
        <v>3</v>
      </c>
      <c r="AM4" s="2">
        <v>784</v>
      </c>
      <c r="AN4" s="2">
        <v>8.5859000684462696</v>
      </c>
      <c r="AO4" s="2">
        <v>10</v>
      </c>
      <c r="AP4" s="2">
        <v>18085</v>
      </c>
      <c r="AQ4" s="2">
        <v>59.416837782340863</v>
      </c>
      <c r="AR4" s="2"/>
      <c r="AS4" s="2">
        <v>1</v>
      </c>
      <c r="AT4" s="44">
        <v>44593</v>
      </c>
      <c r="AU4" s="44">
        <v>44957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27</v>
      </c>
      <c r="C5" s="2">
        <v>24</v>
      </c>
      <c r="D5" s="2">
        <v>0</v>
      </c>
      <c r="E5" s="2">
        <v>19</v>
      </c>
      <c r="F5" s="2"/>
      <c r="G5" s="2">
        <v>2</v>
      </c>
      <c r="H5" s="2">
        <v>4</v>
      </c>
      <c r="I5" s="2">
        <v>4</v>
      </c>
      <c r="J5" s="2">
        <v>4327</v>
      </c>
      <c r="K5" s="2">
        <v>35.540041067761805</v>
      </c>
      <c r="L5" s="2">
        <v>15</v>
      </c>
      <c r="M5" s="2">
        <v>8</v>
      </c>
      <c r="N5" s="2">
        <v>1</v>
      </c>
      <c r="O5" s="2"/>
      <c r="P5" s="2">
        <v>5</v>
      </c>
      <c r="Q5" s="2">
        <v>5</v>
      </c>
      <c r="R5" s="2">
        <v>29</v>
      </c>
      <c r="S5" s="2"/>
      <c r="T5" s="2">
        <v>1305</v>
      </c>
      <c r="U5" s="2"/>
      <c r="V5" s="2"/>
      <c r="W5" s="2">
        <v>2137</v>
      </c>
      <c r="X5" s="2"/>
      <c r="Y5" s="2">
        <v>0</v>
      </c>
      <c r="Z5" s="2">
        <v>15</v>
      </c>
      <c r="AA5" s="2"/>
      <c r="AB5" s="2">
        <v>22</v>
      </c>
      <c r="AC5" s="2">
        <v>19515</v>
      </c>
      <c r="AD5" s="2">
        <v>29.143177151390702</v>
      </c>
      <c r="AE5" s="2">
        <v>30</v>
      </c>
      <c r="AF5" s="2">
        <v>8</v>
      </c>
      <c r="AG5" s="2">
        <v>3669</v>
      </c>
      <c r="AH5" s="2">
        <v>15.067761806981519</v>
      </c>
      <c r="AI5" s="2">
        <v>1</v>
      </c>
      <c r="AJ5" s="2">
        <v>622</v>
      </c>
      <c r="AK5" s="2">
        <v>20.435318275154003</v>
      </c>
      <c r="AL5" s="2">
        <v>15</v>
      </c>
      <c r="AM5" s="2">
        <v>4412</v>
      </c>
      <c r="AN5" s="2">
        <v>9.6635181382614643</v>
      </c>
      <c r="AO5" s="2">
        <v>5</v>
      </c>
      <c r="AP5" s="2">
        <v>3554</v>
      </c>
      <c r="AQ5" s="2">
        <v>23.352772073921969</v>
      </c>
      <c r="AR5" s="2"/>
      <c r="AS5" s="2"/>
      <c r="AT5" s="44">
        <v>44593</v>
      </c>
      <c r="AU5" s="44">
        <v>44957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3</v>
      </c>
      <c r="F6" s="2"/>
      <c r="G6" s="2">
        <v>1</v>
      </c>
      <c r="H6" s="2">
        <v>1</v>
      </c>
      <c r="I6" s="2">
        <v>1</v>
      </c>
      <c r="J6" s="2">
        <v>1135</v>
      </c>
      <c r="K6" s="2">
        <v>37.289527720739223</v>
      </c>
      <c r="L6" s="2">
        <v>3</v>
      </c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3501</v>
      </c>
      <c r="AD6" s="2">
        <v>19.170431211498972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44593</v>
      </c>
      <c r="AU6" s="44">
        <v>44957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18</v>
      </c>
      <c r="D7" s="2">
        <v>0</v>
      </c>
      <c r="E7" s="2">
        <v>11</v>
      </c>
      <c r="F7" s="2">
        <v>4</v>
      </c>
      <c r="G7" s="2">
        <v>7</v>
      </c>
      <c r="H7" s="2">
        <v>5</v>
      </c>
      <c r="I7" s="2">
        <v>5</v>
      </c>
      <c r="J7" s="2">
        <v>3257</v>
      </c>
      <c r="K7" s="2">
        <v>21.40123203285421</v>
      </c>
      <c r="L7" s="2">
        <v>11</v>
      </c>
      <c r="M7" s="2">
        <v>3</v>
      </c>
      <c r="N7" s="2">
        <v>4</v>
      </c>
      <c r="O7" s="2"/>
      <c r="P7" s="2">
        <v>3</v>
      </c>
      <c r="Q7" s="2">
        <v>7</v>
      </c>
      <c r="R7" s="2">
        <v>12</v>
      </c>
      <c r="S7" s="2"/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25</v>
      </c>
      <c r="AC7" s="2">
        <v>20679</v>
      </c>
      <c r="AD7" s="2">
        <v>27.175687885010266</v>
      </c>
      <c r="AE7" s="2">
        <v>12</v>
      </c>
      <c r="AF7" s="2">
        <v>3</v>
      </c>
      <c r="AG7" s="2">
        <v>1698</v>
      </c>
      <c r="AH7" s="2">
        <v>18.595482546201232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5118</v>
      </c>
      <c r="AQ7" s="2">
        <v>56.049281314168375</v>
      </c>
      <c r="AR7" s="2"/>
      <c r="AS7" s="2"/>
      <c r="AT7" s="44">
        <v>44593</v>
      </c>
      <c r="AU7" s="44">
        <v>44957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23</v>
      </c>
      <c r="C8" s="2">
        <v>18</v>
      </c>
      <c r="D8" s="2">
        <v>0</v>
      </c>
      <c r="E8" s="2">
        <v>18</v>
      </c>
      <c r="F8" s="2"/>
      <c r="G8" s="2">
        <v>5</v>
      </c>
      <c r="H8" s="2">
        <v>4</v>
      </c>
      <c r="I8" s="2">
        <v>4</v>
      </c>
      <c r="J8" s="2">
        <v>5087</v>
      </c>
      <c r="K8" s="2">
        <v>41.782340862422998</v>
      </c>
      <c r="L8" s="2">
        <v>11</v>
      </c>
      <c r="M8" s="2"/>
      <c r="N8" s="2">
        <v>4</v>
      </c>
      <c r="O8" s="2"/>
      <c r="P8" s="2">
        <v>1</v>
      </c>
      <c r="Q8" s="2">
        <v>7</v>
      </c>
      <c r="R8" s="2">
        <v>7</v>
      </c>
      <c r="S8" s="2"/>
      <c r="T8" s="2">
        <v>634</v>
      </c>
      <c r="U8" s="2"/>
      <c r="V8" s="2"/>
      <c r="W8" s="2"/>
      <c r="X8" s="2">
        <v>1</v>
      </c>
      <c r="Y8" s="2">
        <v>0</v>
      </c>
      <c r="Z8" s="2">
        <v>1</v>
      </c>
      <c r="AA8" s="2"/>
      <c r="AB8" s="2">
        <v>22</v>
      </c>
      <c r="AC8" s="2">
        <v>16708</v>
      </c>
      <c r="AD8" s="2">
        <v>24.951278700765354</v>
      </c>
      <c r="AE8" s="2">
        <v>7</v>
      </c>
      <c r="AF8" s="2">
        <v>0</v>
      </c>
      <c r="AG8" s="2">
        <v>0</v>
      </c>
      <c r="AH8" s="2">
        <v>0</v>
      </c>
      <c r="AI8" s="2">
        <v>4</v>
      </c>
      <c r="AJ8" s="2">
        <v>3902</v>
      </c>
      <c r="AK8" s="2">
        <v>32.049281314168375</v>
      </c>
      <c r="AL8" s="2">
        <v>1</v>
      </c>
      <c r="AM8" s="2">
        <v>642</v>
      </c>
      <c r="AN8" s="2">
        <v>21.09240246406571</v>
      </c>
      <c r="AO8" s="2">
        <v>1</v>
      </c>
      <c r="AP8" s="2">
        <v>1740</v>
      </c>
      <c r="AQ8" s="2">
        <v>57.166324435318273</v>
      </c>
      <c r="AR8" s="2"/>
      <c r="AS8" s="2">
        <v>1</v>
      </c>
      <c r="AT8" s="44">
        <v>44593</v>
      </c>
      <c r="AU8" s="44">
        <v>44957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58</v>
      </c>
      <c r="C9" s="2">
        <v>37</v>
      </c>
      <c r="D9" s="2">
        <v>0</v>
      </c>
      <c r="E9" s="2">
        <v>30</v>
      </c>
      <c r="F9" s="2">
        <v>5</v>
      </c>
      <c r="G9" s="2">
        <v>17</v>
      </c>
      <c r="H9" s="2">
        <v>5</v>
      </c>
      <c r="I9" s="2">
        <v>5</v>
      </c>
      <c r="J9" s="2">
        <v>884</v>
      </c>
      <c r="K9" s="2">
        <v>5.8086242299794666</v>
      </c>
      <c r="L9" s="2">
        <v>21</v>
      </c>
      <c r="M9" s="2">
        <v>7</v>
      </c>
      <c r="N9" s="2">
        <v>7</v>
      </c>
      <c r="O9" s="2">
        <v>1</v>
      </c>
      <c r="P9" s="2">
        <v>8</v>
      </c>
      <c r="Q9" s="2">
        <v>8</v>
      </c>
      <c r="R9" s="2">
        <v>25</v>
      </c>
      <c r="S9" s="2"/>
      <c r="T9" s="2"/>
      <c r="U9" s="2">
        <v>1319</v>
      </c>
      <c r="V9" s="2"/>
      <c r="W9" s="2"/>
      <c r="X9" s="2"/>
      <c r="Y9" s="2">
        <v>0</v>
      </c>
      <c r="Z9" s="2">
        <v>2</v>
      </c>
      <c r="AA9" s="2"/>
      <c r="AB9" s="2">
        <v>57</v>
      </c>
      <c r="AC9" s="2">
        <v>32435</v>
      </c>
      <c r="AD9" s="2">
        <v>18.695197953816777</v>
      </c>
      <c r="AE9" s="2">
        <v>25</v>
      </c>
      <c r="AF9" s="2">
        <v>7</v>
      </c>
      <c r="AG9" s="2">
        <v>2341</v>
      </c>
      <c r="AH9" s="2">
        <v>10.987386330302142</v>
      </c>
      <c r="AI9" s="2">
        <v>7</v>
      </c>
      <c r="AJ9" s="2">
        <v>7549</v>
      </c>
      <c r="AK9" s="2">
        <v>35.430918157817537</v>
      </c>
      <c r="AL9" s="2">
        <v>2</v>
      </c>
      <c r="AM9" s="2">
        <v>525</v>
      </c>
      <c r="AN9" s="2">
        <v>8.6242299794661186</v>
      </c>
      <c r="AO9" s="2">
        <v>8</v>
      </c>
      <c r="AP9" s="2">
        <v>11463</v>
      </c>
      <c r="AQ9" s="2">
        <v>47.075975359342912</v>
      </c>
      <c r="AR9" s="2">
        <v>1</v>
      </c>
      <c r="AS9" s="2">
        <v>2</v>
      </c>
      <c r="AT9" s="44">
        <v>44593</v>
      </c>
      <c r="AU9" s="44">
        <v>44957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44593</v>
      </c>
      <c r="AU10" s="44">
        <v>44957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44593</v>
      </c>
      <c r="AU11" s="44">
        <v>44957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44593</v>
      </c>
      <c r="AU12" s="44">
        <v>44957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86</v>
      </c>
      <c r="C13" s="2">
        <v>58</v>
      </c>
      <c r="D13" s="2">
        <v>0</v>
      </c>
      <c r="E13" s="2">
        <v>35</v>
      </c>
      <c r="F13" s="2">
        <v>12</v>
      </c>
      <c r="G13" s="2">
        <v>21</v>
      </c>
      <c r="H13" s="2">
        <v>15</v>
      </c>
      <c r="I13" s="2">
        <v>15</v>
      </c>
      <c r="J13" s="2">
        <v>9889</v>
      </c>
      <c r="K13" s="2">
        <v>21.659685147159479</v>
      </c>
      <c r="L13" s="2">
        <v>44</v>
      </c>
      <c r="M13" s="2">
        <v>14</v>
      </c>
      <c r="N13" s="2">
        <v>16</v>
      </c>
      <c r="O13" s="2"/>
      <c r="P13" s="2">
        <v>9</v>
      </c>
      <c r="Q13" s="2">
        <v>14</v>
      </c>
      <c r="R13" s="2">
        <v>41</v>
      </c>
      <c r="S13" s="2">
        <v>2160</v>
      </c>
      <c r="T13" s="2"/>
      <c r="U13" s="2">
        <v>471</v>
      </c>
      <c r="V13" s="2"/>
      <c r="W13" s="2">
        <v>821</v>
      </c>
      <c r="X13" s="2"/>
      <c r="Y13" s="2">
        <v>0</v>
      </c>
      <c r="Z13" s="2">
        <v>2</v>
      </c>
      <c r="AA13" s="2"/>
      <c r="AB13" s="2">
        <v>80</v>
      </c>
      <c r="AC13" s="2">
        <v>48036</v>
      </c>
      <c r="AD13" s="2">
        <v>19.727310061601646</v>
      </c>
      <c r="AE13" s="2">
        <v>41</v>
      </c>
      <c r="AF13" s="2">
        <v>14</v>
      </c>
      <c r="AG13" s="2">
        <v>6786</v>
      </c>
      <c r="AH13" s="2">
        <v>15.924904664124377</v>
      </c>
      <c r="AI13" s="2">
        <v>16</v>
      </c>
      <c r="AJ13" s="2">
        <v>14923</v>
      </c>
      <c r="AK13" s="2">
        <v>30.642710472279262</v>
      </c>
      <c r="AL13" s="2">
        <v>2</v>
      </c>
      <c r="AM13" s="2">
        <v>568</v>
      </c>
      <c r="AN13" s="2">
        <v>9.330595482546201</v>
      </c>
      <c r="AO13" s="2">
        <v>9</v>
      </c>
      <c r="AP13" s="2">
        <v>9666</v>
      </c>
      <c r="AQ13" s="2">
        <v>35.285420944558524</v>
      </c>
      <c r="AR13" s="2">
        <v>1</v>
      </c>
      <c r="AS13" s="2">
        <v>2</v>
      </c>
      <c r="AT13" s="44">
        <v>44593</v>
      </c>
      <c r="AU13" s="44">
        <v>44957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1</v>
      </c>
      <c r="H14" s="2">
        <v>1</v>
      </c>
      <c r="I14" s="2">
        <v>1</v>
      </c>
      <c r="J14" s="2">
        <v>316</v>
      </c>
      <c r="K14" s="2">
        <v>10.381930184804927</v>
      </c>
      <c r="L14" s="2">
        <v>1</v>
      </c>
      <c r="M14" s="2">
        <v>1</v>
      </c>
      <c r="N14" s="2">
        <v>1</v>
      </c>
      <c r="O14" s="2"/>
      <c r="P14" s="2">
        <v>1</v>
      </c>
      <c r="Q14" s="2">
        <v>2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4870</v>
      </c>
      <c r="AD14" s="2">
        <v>26.666666666666664</v>
      </c>
      <c r="AE14" s="2">
        <v>4</v>
      </c>
      <c r="AF14" s="2">
        <v>1</v>
      </c>
      <c r="AG14" s="2">
        <v>50</v>
      </c>
      <c r="AH14" s="2">
        <v>1.6427104722792607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44593</v>
      </c>
      <c r="AU14" s="44">
        <v>44957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12</v>
      </c>
      <c r="C15" s="2">
        <v>10</v>
      </c>
      <c r="D15" s="2">
        <v>0</v>
      </c>
      <c r="E15" s="2">
        <v>8</v>
      </c>
      <c r="F15" s="2"/>
      <c r="G15" s="2">
        <v>1</v>
      </c>
      <c r="H15" s="2">
        <v>2</v>
      </c>
      <c r="I15" s="2">
        <v>2</v>
      </c>
      <c r="J15" s="2">
        <v>462</v>
      </c>
      <c r="K15" s="2">
        <v>7.5893223819301845</v>
      </c>
      <c r="L15" s="2">
        <v>2</v>
      </c>
      <c r="M15" s="2">
        <v>2</v>
      </c>
      <c r="N15" s="2">
        <v>2</v>
      </c>
      <c r="O15" s="2"/>
      <c r="P15" s="2"/>
      <c r="Q15" s="2">
        <v>2</v>
      </c>
      <c r="R15" s="2">
        <v>6</v>
      </c>
      <c r="S15" s="2"/>
      <c r="T15" s="2"/>
      <c r="U15" s="2">
        <v>399</v>
      </c>
      <c r="V15" s="2"/>
      <c r="W15" s="2"/>
      <c r="X15" s="2"/>
      <c r="Y15" s="2">
        <v>0</v>
      </c>
      <c r="Z15" s="2">
        <v>1</v>
      </c>
      <c r="AA15" s="2">
        <v>1</v>
      </c>
      <c r="AB15" s="2">
        <v>11</v>
      </c>
      <c r="AC15" s="2">
        <v>7448</v>
      </c>
      <c r="AD15" s="2">
        <v>22.245286540974426</v>
      </c>
      <c r="AE15" s="2">
        <v>6</v>
      </c>
      <c r="AF15" s="2">
        <v>2</v>
      </c>
      <c r="AG15" s="2">
        <v>938</v>
      </c>
      <c r="AH15" s="2">
        <v>15.408624229979466</v>
      </c>
      <c r="AI15" s="2">
        <v>2</v>
      </c>
      <c r="AJ15" s="2">
        <v>850</v>
      </c>
      <c r="AK15" s="2">
        <v>13.963039014373717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>
        <v>1</v>
      </c>
      <c r="AS15" s="2"/>
      <c r="AT15" s="44">
        <v>44593</v>
      </c>
      <c r="AU15" s="44">
        <v>44957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50</v>
      </c>
      <c r="C16" s="2">
        <v>36</v>
      </c>
      <c r="D16" s="2">
        <v>0</v>
      </c>
      <c r="E16" s="2">
        <v>37</v>
      </c>
      <c r="F16" s="2">
        <v>3</v>
      </c>
      <c r="G16" s="2">
        <v>11</v>
      </c>
      <c r="H16" s="2">
        <v>4</v>
      </c>
      <c r="I16" s="2">
        <v>4</v>
      </c>
      <c r="J16" s="2">
        <v>7091</v>
      </c>
      <c r="K16" s="2">
        <v>58.242299794661193</v>
      </c>
      <c r="L16" s="2">
        <v>17</v>
      </c>
      <c r="M16" s="2">
        <v>4</v>
      </c>
      <c r="N16" s="2">
        <v>14</v>
      </c>
      <c r="O16" s="2"/>
      <c r="P16" s="2">
        <v>3</v>
      </c>
      <c r="Q16" s="2">
        <v>22</v>
      </c>
      <c r="R16" s="2">
        <v>26</v>
      </c>
      <c r="S16" s="2"/>
      <c r="T16" s="2"/>
      <c r="U16" s="2"/>
      <c r="V16" s="2"/>
      <c r="W16" s="2"/>
      <c r="X16" s="2"/>
      <c r="Y16" s="2">
        <v>0</v>
      </c>
      <c r="Z16" s="2">
        <v>5</v>
      </c>
      <c r="AA16" s="2"/>
      <c r="AB16" s="2">
        <v>50</v>
      </c>
      <c r="AC16" s="2">
        <v>50310</v>
      </c>
      <c r="AD16" s="2">
        <v>33.057905544147843</v>
      </c>
      <c r="AE16" s="2">
        <v>26</v>
      </c>
      <c r="AF16" s="2">
        <v>4</v>
      </c>
      <c r="AG16" s="2">
        <v>2956</v>
      </c>
      <c r="AH16" s="2">
        <v>24.279260780287473</v>
      </c>
      <c r="AI16" s="2">
        <v>14</v>
      </c>
      <c r="AJ16" s="2">
        <v>17740</v>
      </c>
      <c r="AK16" s="2">
        <v>41.630976826048695</v>
      </c>
      <c r="AL16" s="2">
        <v>5</v>
      </c>
      <c r="AM16" s="2">
        <v>3236</v>
      </c>
      <c r="AN16" s="2">
        <v>21.263244353182753</v>
      </c>
      <c r="AO16" s="2">
        <v>3</v>
      </c>
      <c r="AP16" s="2">
        <v>3695</v>
      </c>
      <c r="AQ16" s="2">
        <v>40.465434633812457</v>
      </c>
      <c r="AR16" s="2"/>
      <c r="AS16" s="2"/>
      <c r="AT16" s="44">
        <v>44593</v>
      </c>
      <c r="AU16" s="44">
        <v>44957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9</v>
      </c>
      <c r="C17" s="2">
        <v>8</v>
      </c>
      <c r="D17" s="2">
        <v>0</v>
      </c>
      <c r="E17" s="2">
        <v>1</v>
      </c>
      <c r="F17" s="2">
        <v>3</v>
      </c>
      <c r="G17" s="2">
        <v>0</v>
      </c>
      <c r="H17" s="2">
        <v>1</v>
      </c>
      <c r="I17" s="2">
        <v>1</v>
      </c>
      <c r="J17" s="2">
        <v>406</v>
      </c>
      <c r="K17" s="2">
        <v>13.338809034907598</v>
      </c>
      <c r="L17" s="2">
        <v>5</v>
      </c>
      <c r="M17" s="2">
        <v>1</v>
      </c>
      <c r="N17" s="2">
        <v>2</v>
      </c>
      <c r="O17" s="2"/>
      <c r="P17" s="2">
        <v>1</v>
      </c>
      <c r="Q17" s="2">
        <v>4</v>
      </c>
      <c r="R17" s="2">
        <v>4</v>
      </c>
      <c r="S17" s="2">
        <v>1137</v>
      </c>
      <c r="T17" s="2"/>
      <c r="U17" s="2">
        <v>2289</v>
      </c>
      <c r="V17" s="2"/>
      <c r="W17" s="2">
        <v>1041</v>
      </c>
      <c r="X17" s="2"/>
      <c r="Y17" s="2">
        <v>0</v>
      </c>
      <c r="Z17" s="2"/>
      <c r="AA17" s="2"/>
      <c r="AB17" s="2">
        <v>5</v>
      </c>
      <c r="AC17" s="2">
        <v>9225</v>
      </c>
      <c r="AD17" s="2">
        <v>60.616016427104725</v>
      </c>
      <c r="AE17" s="2">
        <v>4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0</v>
      </c>
      <c r="AM17" s="2">
        <v>0</v>
      </c>
      <c r="AN17" s="2">
        <v>0</v>
      </c>
      <c r="AO17" s="2">
        <v>1</v>
      </c>
      <c r="AP17" s="2">
        <v>1042</v>
      </c>
      <c r="AQ17" s="2">
        <v>34.234086242299796</v>
      </c>
      <c r="AR17" s="2">
        <v>2</v>
      </c>
      <c r="AS17" s="2"/>
      <c r="AT17" s="44">
        <v>44593</v>
      </c>
      <c r="AU17" s="44">
        <v>44957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87</v>
      </c>
      <c r="C18" s="2">
        <v>78</v>
      </c>
      <c r="D18" s="2">
        <v>1</v>
      </c>
      <c r="E18" s="2">
        <v>61</v>
      </c>
      <c r="F18" s="2">
        <v>7</v>
      </c>
      <c r="G18" s="2">
        <v>3</v>
      </c>
      <c r="H18" s="2">
        <v>2</v>
      </c>
      <c r="I18" s="2">
        <v>2</v>
      </c>
      <c r="J18" s="2">
        <v>1660</v>
      </c>
      <c r="K18" s="2">
        <v>27.26899383983573</v>
      </c>
      <c r="L18" s="2">
        <v>46</v>
      </c>
      <c r="M18" s="2">
        <v>14</v>
      </c>
      <c r="N18" s="2">
        <v>11</v>
      </c>
      <c r="O18" s="2"/>
      <c r="P18" s="2">
        <v>5</v>
      </c>
      <c r="Q18" s="2">
        <v>13</v>
      </c>
      <c r="R18" s="2">
        <v>36</v>
      </c>
      <c r="S18" s="2"/>
      <c r="T18" s="2"/>
      <c r="U18" s="2">
        <v>6980</v>
      </c>
      <c r="V18" s="2"/>
      <c r="W18" s="2"/>
      <c r="X18" s="2"/>
      <c r="Y18" s="2">
        <v>0</v>
      </c>
      <c r="Z18" s="2">
        <v>6</v>
      </c>
      <c r="AA18" s="2"/>
      <c r="AB18" s="2">
        <v>83</v>
      </c>
      <c r="AC18" s="2">
        <v>49237</v>
      </c>
      <c r="AD18" s="2">
        <v>19.489671210509389</v>
      </c>
      <c r="AE18" s="2">
        <v>39</v>
      </c>
      <c r="AF18" s="2">
        <v>14</v>
      </c>
      <c r="AG18" s="2">
        <v>4015</v>
      </c>
      <c r="AH18" s="2">
        <v>9.4221179231446168</v>
      </c>
      <c r="AI18" s="2">
        <v>11</v>
      </c>
      <c r="AJ18" s="2">
        <v>13994</v>
      </c>
      <c r="AK18" s="2">
        <v>41.796527907410869</v>
      </c>
      <c r="AL18" s="2">
        <v>6</v>
      </c>
      <c r="AM18" s="2">
        <v>625</v>
      </c>
      <c r="AN18" s="2">
        <v>3.4223134839151266</v>
      </c>
      <c r="AO18" s="2">
        <v>5</v>
      </c>
      <c r="AP18" s="2">
        <v>10855</v>
      </c>
      <c r="AQ18" s="2">
        <v>71.32648870636551</v>
      </c>
      <c r="AR18" s="2">
        <v>4</v>
      </c>
      <c r="AS18" s="2">
        <v>3</v>
      </c>
      <c r="AT18" s="44">
        <v>44593</v>
      </c>
      <c r="AU18" s="44">
        <v>44957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6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3</v>
      </c>
      <c r="R19" s="2">
        <v>4</v>
      </c>
      <c r="S19" s="2"/>
      <c r="T19" s="2">
        <v>89</v>
      </c>
      <c r="U19" s="2"/>
      <c r="V19" s="2"/>
      <c r="W19" s="2"/>
      <c r="X19" s="2"/>
      <c r="Y19" s="2">
        <v>0</v>
      </c>
      <c r="Z19" s="2">
        <v>3</v>
      </c>
      <c r="AA19" s="2"/>
      <c r="AB19" s="2">
        <v>6</v>
      </c>
      <c r="AC19" s="2">
        <v>7928</v>
      </c>
      <c r="AD19" s="2">
        <v>43.411362080766594</v>
      </c>
      <c r="AE19" s="2">
        <v>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</v>
      </c>
      <c r="AM19" s="2">
        <v>683</v>
      </c>
      <c r="AN19" s="2">
        <v>7.4798083504449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44593</v>
      </c>
      <c r="AU19" s="44">
        <v>44957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44593</v>
      </c>
      <c r="AU20" s="44">
        <v>44957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36</v>
      </c>
      <c r="C21" s="2">
        <v>26</v>
      </c>
      <c r="D21" s="2">
        <v>0</v>
      </c>
      <c r="E21" s="2">
        <v>26</v>
      </c>
      <c r="F21" s="2">
        <v>2</v>
      </c>
      <c r="G21" s="2">
        <v>8</v>
      </c>
      <c r="H21" s="2">
        <v>2</v>
      </c>
      <c r="I21" s="2">
        <v>2</v>
      </c>
      <c r="J21" s="2">
        <v>2503</v>
      </c>
      <c r="K21" s="2">
        <v>41.117043121149898</v>
      </c>
      <c r="L21" s="2">
        <v>8</v>
      </c>
      <c r="M21" s="2">
        <v>3</v>
      </c>
      <c r="N21" s="2">
        <v>15</v>
      </c>
      <c r="O21" s="2"/>
      <c r="P21" s="2">
        <v>3</v>
      </c>
      <c r="Q21" s="2">
        <v>3</v>
      </c>
      <c r="R21" s="2">
        <v>24</v>
      </c>
      <c r="S21" s="2"/>
      <c r="T21" s="2"/>
      <c r="U21" s="2"/>
      <c r="V21" s="2"/>
      <c r="W21" s="2"/>
      <c r="X21" s="2">
        <v>1</v>
      </c>
      <c r="Y21" s="2">
        <v>0</v>
      </c>
      <c r="Z21" s="2">
        <v>2</v>
      </c>
      <c r="AA21" s="2"/>
      <c r="AB21" s="2">
        <v>35</v>
      </c>
      <c r="AC21" s="2">
        <v>19505</v>
      </c>
      <c r="AD21" s="2">
        <v>18.309181578175419</v>
      </c>
      <c r="AE21" s="2">
        <v>24</v>
      </c>
      <c r="AF21" s="2">
        <v>3</v>
      </c>
      <c r="AG21" s="2">
        <v>784</v>
      </c>
      <c r="AH21" s="2">
        <v>8.5859000684462696</v>
      </c>
      <c r="AI21" s="2">
        <v>15</v>
      </c>
      <c r="AJ21" s="2">
        <v>12845</v>
      </c>
      <c r="AK21" s="2">
        <v>28.134154688569474</v>
      </c>
      <c r="AL21" s="2">
        <v>2</v>
      </c>
      <c r="AM21" s="2">
        <v>909</v>
      </c>
      <c r="AN21" s="2">
        <v>14.932238193018481</v>
      </c>
      <c r="AO21" s="2">
        <v>3</v>
      </c>
      <c r="AP21" s="2">
        <v>2738</v>
      </c>
      <c r="AQ21" s="2">
        <v>29.984941820670773</v>
      </c>
      <c r="AR21" s="2"/>
      <c r="AS21" s="2">
        <v>1</v>
      </c>
      <c r="AT21" s="44">
        <v>44593</v>
      </c>
      <c r="AU21" s="44">
        <v>44957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5</v>
      </c>
      <c r="C22" s="2">
        <v>2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2033</v>
      </c>
      <c r="K22" s="2">
        <v>33.396303901437371</v>
      </c>
      <c r="L22" s="2">
        <v>2</v>
      </c>
      <c r="M22" s="2">
        <v>2</v>
      </c>
      <c r="N22" s="2"/>
      <c r="O22" s="2"/>
      <c r="P22" s="2">
        <v>2</v>
      </c>
      <c r="Q22" s="2">
        <v>1</v>
      </c>
      <c r="R22" s="2">
        <v>4</v>
      </c>
      <c r="S22" s="2"/>
      <c r="T22" s="2"/>
      <c r="U22" s="2"/>
      <c r="V22" s="2"/>
      <c r="W22" s="2">
        <v>2677</v>
      </c>
      <c r="X22" s="2"/>
      <c r="Y22" s="2">
        <v>0</v>
      </c>
      <c r="Z22" s="2"/>
      <c r="AA22" s="2"/>
      <c r="AB22" s="2">
        <v>4</v>
      </c>
      <c r="AC22" s="2">
        <v>5876</v>
      </c>
      <c r="AD22" s="2">
        <v>48.262833675564679</v>
      </c>
      <c r="AE22" s="2">
        <v>4</v>
      </c>
      <c r="AF22" s="2">
        <v>2</v>
      </c>
      <c r="AG22" s="2">
        <v>590</v>
      </c>
      <c r="AH22" s="2">
        <v>9.6919917864476393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>
        <v>1</v>
      </c>
      <c r="AT22" s="44">
        <v>44593</v>
      </c>
      <c r="AU22" s="44">
        <v>44957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65</v>
      </c>
      <c r="C23" s="2">
        <v>49</v>
      </c>
      <c r="D23" s="2">
        <v>1</v>
      </c>
      <c r="E23" s="2">
        <v>34</v>
      </c>
      <c r="F23" s="2">
        <v>3</v>
      </c>
      <c r="G23" s="2">
        <v>9</v>
      </c>
      <c r="H23" s="2">
        <v>10</v>
      </c>
      <c r="I23" s="2">
        <v>10</v>
      </c>
      <c r="J23" s="2">
        <v>16107</v>
      </c>
      <c r="K23" s="2">
        <v>52.918275154004107</v>
      </c>
      <c r="L23" s="2">
        <v>17</v>
      </c>
      <c r="M23" s="2">
        <v>11</v>
      </c>
      <c r="N23" s="2">
        <v>14</v>
      </c>
      <c r="O23" s="2"/>
      <c r="P23" s="2">
        <v>8</v>
      </c>
      <c r="Q23" s="2">
        <v>20</v>
      </c>
      <c r="R23" s="2">
        <v>34</v>
      </c>
      <c r="S23" s="2"/>
      <c r="T23" s="2"/>
      <c r="U23" s="2">
        <v>3955</v>
      </c>
      <c r="V23" s="2"/>
      <c r="W23" s="2"/>
      <c r="X23" s="2"/>
      <c r="Y23" s="2">
        <v>0</v>
      </c>
      <c r="Z23" s="2">
        <v>1</v>
      </c>
      <c r="AA23" s="2"/>
      <c r="AB23" s="2">
        <v>61</v>
      </c>
      <c r="AC23" s="2">
        <v>57221</v>
      </c>
      <c r="AD23" s="2">
        <v>30.818864240751338</v>
      </c>
      <c r="AE23" s="2">
        <v>35</v>
      </c>
      <c r="AF23" s="2">
        <v>11</v>
      </c>
      <c r="AG23" s="2">
        <v>8145</v>
      </c>
      <c r="AH23" s="2">
        <v>24.327048721299235</v>
      </c>
      <c r="AI23" s="2">
        <v>14</v>
      </c>
      <c r="AJ23" s="2">
        <v>10513</v>
      </c>
      <c r="AK23" s="2">
        <v>24.671164564388384</v>
      </c>
      <c r="AL23" s="2">
        <v>1</v>
      </c>
      <c r="AM23" s="2">
        <v>69</v>
      </c>
      <c r="AN23" s="2">
        <v>2.2669404517453797</v>
      </c>
      <c r="AO23" s="2">
        <v>8</v>
      </c>
      <c r="AP23" s="2">
        <v>9383</v>
      </c>
      <c r="AQ23" s="2">
        <v>38.533880903490761</v>
      </c>
      <c r="AR23" s="2">
        <v>6</v>
      </c>
      <c r="AS23" s="2">
        <v>5</v>
      </c>
      <c r="AT23" s="44">
        <v>44593</v>
      </c>
      <c r="AU23" s="44">
        <v>44957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4</v>
      </c>
      <c r="C24" s="2">
        <v>4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>
        <v>1</v>
      </c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4</v>
      </c>
      <c r="AC24" s="2">
        <v>2800</v>
      </c>
      <c r="AD24" s="2">
        <v>22.997946611909651</v>
      </c>
      <c r="AE24" s="2">
        <v>5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44593</v>
      </c>
      <c r="AU24" s="44">
        <v>44957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12</v>
      </c>
      <c r="C25" s="2">
        <v>10</v>
      </c>
      <c r="D25" s="2">
        <v>0</v>
      </c>
      <c r="E25" s="2">
        <v>4</v>
      </c>
      <c r="F25" s="2">
        <v>4</v>
      </c>
      <c r="G25" s="2">
        <v>2</v>
      </c>
      <c r="H25" s="2">
        <v>2</v>
      </c>
      <c r="I25" s="2">
        <v>2</v>
      </c>
      <c r="J25" s="2">
        <v>1830</v>
      </c>
      <c r="K25" s="2">
        <v>30.061601642710471</v>
      </c>
      <c r="L25" s="2">
        <v>3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10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12</v>
      </c>
      <c r="AC25" s="2">
        <v>10332</v>
      </c>
      <c r="AD25" s="2">
        <v>28.28747433264887</v>
      </c>
      <c r="AE25" s="2">
        <v>10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486</v>
      </c>
      <c r="AN25" s="2">
        <v>15.967145790554415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44593</v>
      </c>
      <c r="AU25" s="44">
        <v>44957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53</v>
      </c>
      <c r="C26" s="2">
        <v>49</v>
      </c>
      <c r="D26" s="2">
        <v>0</v>
      </c>
      <c r="E26" s="2">
        <v>17</v>
      </c>
      <c r="F26" s="2">
        <v>19</v>
      </c>
      <c r="G26" s="2">
        <v>4</v>
      </c>
      <c r="H26" s="2">
        <v>2</v>
      </c>
      <c r="I26" s="2">
        <v>2</v>
      </c>
      <c r="J26" s="2">
        <v>2688</v>
      </c>
      <c r="K26" s="2">
        <v>44.156057494866531</v>
      </c>
      <c r="L26" s="2">
        <v>13</v>
      </c>
      <c r="M26" s="2">
        <v>1</v>
      </c>
      <c r="N26" s="2">
        <v>16</v>
      </c>
      <c r="O26" s="2"/>
      <c r="P26" s="2">
        <v>4</v>
      </c>
      <c r="Q26" s="2">
        <v>17</v>
      </c>
      <c r="R26" s="2">
        <v>21</v>
      </c>
      <c r="S26" s="2">
        <v>318</v>
      </c>
      <c r="T26" s="2"/>
      <c r="U26" s="2"/>
      <c r="V26" s="2"/>
      <c r="W26" s="2">
        <v>105</v>
      </c>
      <c r="X26" s="2"/>
      <c r="Y26" s="2">
        <v>0</v>
      </c>
      <c r="Z26" s="2"/>
      <c r="AA26" s="2"/>
      <c r="AB26" s="2">
        <v>51</v>
      </c>
      <c r="AC26" s="2">
        <v>50048</v>
      </c>
      <c r="AD26" s="2">
        <v>32.240930869267629</v>
      </c>
      <c r="AE26" s="2">
        <v>21</v>
      </c>
      <c r="AF26" s="2">
        <v>1</v>
      </c>
      <c r="AG26" s="2">
        <v>325</v>
      </c>
      <c r="AH26" s="2">
        <v>10.677618069815194</v>
      </c>
      <c r="AI26" s="2">
        <v>16</v>
      </c>
      <c r="AJ26" s="2">
        <v>16696</v>
      </c>
      <c r="AK26" s="2">
        <v>34.283367556468171</v>
      </c>
      <c r="AL26" s="2">
        <v>0</v>
      </c>
      <c r="AM26" s="2">
        <v>0</v>
      </c>
      <c r="AN26" s="2">
        <v>0</v>
      </c>
      <c r="AO26" s="2">
        <v>4</v>
      </c>
      <c r="AP26" s="2">
        <v>3486</v>
      </c>
      <c r="AQ26" s="2">
        <v>28.632443531827516</v>
      </c>
      <c r="AR26" s="2"/>
      <c r="AS26" s="2">
        <v>4</v>
      </c>
      <c r="AT26" s="44">
        <v>44593</v>
      </c>
      <c r="AU26" s="44">
        <v>44957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72</v>
      </c>
      <c r="C27" s="2">
        <v>62</v>
      </c>
      <c r="D27" s="2">
        <v>0</v>
      </c>
      <c r="E27" s="2">
        <v>59</v>
      </c>
      <c r="F27" s="2">
        <v>4</v>
      </c>
      <c r="G27" s="2">
        <v>8</v>
      </c>
      <c r="H27" s="2">
        <v>4</v>
      </c>
      <c r="I27" s="2">
        <v>4</v>
      </c>
      <c r="J27" s="2">
        <v>1555</v>
      </c>
      <c r="K27" s="2">
        <v>12.772073921971252</v>
      </c>
      <c r="L27" s="2">
        <v>14</v>
      </c>
      <c r="M27" s="2">
        <v>7</v>
      </c>
      <c r="N27" s="2">
        <v>5</v>
      </c>
      <c r="O27" s="2"/>
      <c r="P27" s="2">
        <v>3</v>
      </c>
      <c r="Q27" s="2">
        <v>14</v>
      </c>
      <c r="R27" s="2">
        <v>25</v>
      </c>
      <c r="S27" s="2">
        <v>55</v>
      </c>
      <c r="T27" s="2">
        <v>1450</v>
      </c>
      <c r="U27" s="2"/>
      <c r="V27" s="2"/>
      <c r="W27" s="2"/>
      <c r="X27" s="2"/>
      <c r="Y27" s="2">
        <v>0</v>
      </c>
      <c r="Z27" s="2">
        <v>10</v>
      </c>
      <c r="AA27" s="2"/>
      <c r="AB27" s="2">
        <v>69</v>
      </c>
      <c r="AC27" s="2">
        <v>58893</v>
      </c>
      <c r="AD27" s="2">
        <v>28.041781983751449</v>
      </c>
      <c r="AE27" s="2">
        <v>25</v>
      </c>
      <c r="AF27" s="2">
        <v>7</v>
      </c>
      <c r="AG27" s="2">
        <v>2605</v>
      </c>
      <c r="AH27" s="2">
        <v>12.226459372249927</v>
      </c>
      <c r="AI27" s="2">
        <v>5</v>
      </c>
      <c r="AJ27" s="2">
        <v>5716</v>
      </c>
      <c r="AK27" s="2">
        <v>37.558932238193023</v>
      </c>
      <c r="AL27" s="2">
        <v>10</v>
      </c>
      <c r="AM27" s="2">
        <v>4104</v>
      </c>
      <c r="AN27" s="2">
        <v>13.483367556468172</v>
      </c>
      <c r="AO27" s="2">
        <v>3</v>
      </c>
      <c r="AP27" s="2">
        <v>4656</v>
      </c>
      <c r="AQ27" s="2">
        <v>50.989733059548257</v>
      </c>
      <c r="AR27" s="2"/>
      <c r="AS27" s="2">
        <v>2</v>
      </c>
      <c r="AT27" s="44">
        <v>44593</v>
      </c>
      <c r="AU27" s="44">
        <v>44957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103</v>
      </c>
      <c r="C28" s="2">
        <v>68</v>
      </c>
      <c r="D28" s="2">
        <v>1</v>
      </c>
      <c r="E28" s="2">
        <v>53</v>
      </c>
      <c r="F28" s="2">
        <v>7</v>
      </c>
      <c r="G28" s="2">
        <v>22</v>
      </c>
      <c r="H28" s="2">
        <v>19</v>
      </c>
      <c r="I28" s="2">
        <v>19</v>
      </c>
      <c r="J28" s="2">
        <v>16402</v>
      </c>
      <c r="K28" s="2">
        <v>28.361828596130987</v>
      </c>
      <c r="L28" s="2">
        <v>25</v>
      </c>
      <c r="M28" s="2">
        <v>8</v>
      </c>
      <c r="N28" s="2">
        <v>10</v>
      </c>
      <c r="O28" s="2"/>
      <c r="P28" s="2">
        <v>9</v>
      </c>
      <c r="Q28" s="2">
        <v>34</v>
      </c>
      <c r="R28" s="2">
        <v>33</v>
      </c>
      <c r="S28" s="2"/>
      <c r="T28" s="2"/>
      <c r="U28" s="2">
        <v>3429</v>
      </c>
      <c r="V28" s="2"/>
      <c r="W28" s="2">
        <v>3233</v>
      </c>
      <c r="X28" s="2"/>
      <c r="Y28" s="2">
        <v>0</v>
      </c>
      <c r="Z28" s="2">
        <v>6</v>
      </c>
      <c r="AA28" s="2"/>
      <c r="AB28" s="2">
        <v>98</v>
      </c>
      <c r="AC28" s="2">
        <v>88328</v>
      </c>
      <c r="AD28" s="2">
        <v>29.611700121527051</v>
      </c>
      <c r="AE28" s="2">
        <v>34</v>
      </c>
      <c r="AF28" s="2">
        <v>8</v>
      </c>
      <c r="AG28" s="2">
        <v>7047</v>
      </c>
      <c r="AH28" s="2">
        <v>28.940451745379878</v>
      </c>
      <c r="AI28" s="2">
        <v>10</v>
      </c>
      <c r="AJ28" s="2">
        <v>11708</v>
      </c>
      <c r="AK28" s="2">
        <v>38.465708418891168</v>
      </c>
      <c r="AL28" s="2">
        <v>6</v>
      </c>
      <c r="AM28" s="2">
        <v>2601</v>
      </c>
      <c r="AN28" s="2">
        <v>14.242299794661191</v>
      </c>
      <c r="AO28" s="2">
        <v>9</v>
      </c>
      <c r="AP28" s="2">
        <v>12037</v>
      </c>
      <c r="AQ28" s="2">
        <v>43.940679899612135</v>
      </c>
      <c r="AR28" s="2">
        <v>3</v>
      </c>
      <c r="AS28" s="2"/>
      <c r="AT28" s="44">
        <v>44593</v>
      </c>
      <c r="AU28" s="44">
        <v>44957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3</v>
      </c>
      <c r="D29" s="2">
        <v>0</v>
      </c>
      <c r="E29" s="2">
        <v>4</v>
      </c>
      <c r="F29" s="2"/>
      <c r="G29" s="2">
        <v>1</v>
      </c>
      <c r="H29" s="2">
        <v>0</v>
      </c>
      <c r="I29" s="2"/>
      <c r="J29" s="2"/>
      <c r="K29" s="2"/>
      <c r="L29" s="2"/>
      <c r="M29" s="2">
        <v>7</v>
      </c>
      <c r="N29" s="2"/>
      <c r="O29" s="2"/>
      <c r="P29" s="2"/>
      <c r="Q29" s="2">
        <v>1</v>
      </c>
      <c r="R29" s="2">
        <v>9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2800</v>
      </c>
      <c r="AD29" s="2">
        <v>22.997946611909651</v>
      </c>
      <c r="AE29" s="2">
        <v>9</v>
      </c>
      <c r="AF29" s="2">
        <v>7</v>
      </c>
      <c r="AG29" s="2">
        <v>1447</v>
      </c>
      <c r="AH29" s="2">
        <v>6.7914344382516871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44593</v>
      </c>
      <c r="AU29" s="44">
        <v>44957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44593</v>
      </c>
      <c r="AU30" s="44">
        <v>44957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44593</v>
      </c>
      <c r="AU31" s="44">
        <v>44957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44593</v>
      </c>
      <c r="AU32" s="44">
        <v>44957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3</v>
      </c>
      <c r="G33" s="2">
        <v>0</v>
      </c>
      <c r="H33" s="2">
        <v>1</v>
      </c>
      <c r="I33" s="2">
        <v>1</v>
      </c>
      <c r="J33" s="2">
        <v>53</v>
      </c>
      <c r="K33" s="2">
        <v>1.7412731006160165</v>
      </c>
      <c r="L33" s="2">
        <v>4</v>
      </c>
      <c r="M33" s="2">
        <v>4</v>
      </c>
      <c r="N33" s="2"/>
      <c r="O33" s="2"/>
      <c r="P33" s="2"/>
      <c r="Q33" s="2">
        <v>2</v>
      </c>
      <c r="R33" s="2">
        <v>5</v>
      </c>
      <c r="S33" s="2">
        <v>1668</v>
      </c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12</v>
      </c>
      <c r="AC33" s="2">
        <v>10870</v>
      </c>
      <c r="AD33" s="2">
        <v>29.760438056125942</v>
      </c>
      <c r="AE33" s="2">
        <v>5</v>
      </c>
      <c r="AF33" s="2">
        <v>4</v>
      </c>
      <c r="AG33" s="2">
        <v>1721</v>
      </c>
      <c r="AH33" s="2">
        <v>14.13552361396304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/>
      <c r="AT33" s="44">
        <v>44593</v>
      </c>
      <c r="AU33" s="44">
        <v>44957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23</v>
      </c>
      <c r="C34" s="2">
        <v>19</v>
      </c>
      <c r="D34" s="2">
        <v>0</v>
      </c>
      <c r="E34" s="2">
        <v>10</v>
      </c>
      <c r="F34" s="2">
        <v>5</v>
      </c>
      <c r="G34" s="2">
        <v>1</v>
      </c>
      <c r="H34" s="2">
        <v>2</v>
      </c>
      <c r="I34" s="2">
        <v>2</v>
      </c>
      <c r="J34" s="2">
        <v>330</v>
      </c>
      <c r="K34" s="2">
        <v>5.420944558521561</v>
      </c>
      <c r="L34" s="2">
        <v>7</v>
      </c>
      <c r="M34" s="2"/>
      <c r="N34" s="2"/>
      <c r="O34" s="2"/>
      <c r="P34" s="2">
        <v>3</v>
      </c>
      <c r="Q34" s="2">
        <v>8</v>
      </c>
      <c r="R34" s="2">
        <v>3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23</v>
      </c>
      <c r="AC34" s="2">
        <v>20089</v>
      </c>
      <c r="AD34" s="2">
        <v>28.696009284885278</v>
      </c>
      <c r="AE34" s="2">
        <v>3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3</v>
      </c>
      <c r="AP34" s="2">
        <v>2450</v>
      </c>
      <c r="AQ34" s="2">
        <v>26.830937713894592</v>
      </c>
      <c r="AR34" s="2"/>
      <c r="AS34" s="2"/>
      <c r="AT34" s="44">
        <v>44593</v>
      </c>
      <c r="AU34" s="44">
        <v>44957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6</v>
      </c>
      <c r="C35" s="2">
        <v>4</v>
      </c>
      <c r="D35" s="2">
        <v>0</v>
      </c>
      <c r="E35" s="2">
        <v>5</v>
      </c>
      <c r="F35" s="2"/>
      <c r="G35" s="2">
        <v>1</v>
      </c>
      <c r="H35" s="2">
        <v>1</v>
      </c>
      <c r="I35" s="2">
        <v>1</v>
      </c>
      <c r="J35" s="2">
        <v>959</v>
      </c>
      <c r="K35" s="2">
        <v>31.507186858316221</v>
      </c>
      <c r="L35" s="2">
        <v>3</v>
      </c>
      <c r="M35" s="2"/>
      <c r="N35" s="2"/>
      <c r="O35" s="2"/>
      <c r="P35" s="2"/>
      <c r="Q35" s="2">
        <v>1</v>
      </c>
      <c r="R35" s="2"/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6</v>
      </c>
      <c r="AC35" s="2">
        <v>3467</v>
      </c>
      <c r="AD35" s="2">
        <v>18.984257357973991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44593</v>
      </c>
      <c r="AU35" s="44">
        <v>44957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26</v>
      </c>
      <c r="D36" s="2">
        <v>0</v>
      </c>
      <c r="E36" s="2">
        <v>23</v>
      </c>
      <c r="F36" s="2"/>
      <c r="G36" s="2">
        <v>7</v>
      </c>
      <c r="H36" s="2">
        <v>11</v>
      </c>
      <c r="I36" s="2">
        <v>11</v>
      </c>
      <c r="J36" s="2">
        <v>8712</v>
      </c>
      <c r="K36" s="2">
        <v>26.020533880903489</v>
      </c>
      <c r="L36" s="2">
        <v>14</v>
      </c>
      <c r="M36" s="2">
        <v>5</v>
      </c>
      <c r="N36" s="2">
        <v>3</v>
      </c>
      <c r="O36" s="2"/>
      <c r="P36" s="2">
        <v>7</v>
      </c>
      <c r="Q36" s="2">
        <v>11</v>
      </c>
      <c r="R36" s="2">
        <v>18</v>
      </c>
      <c r="S36" s="2"/>
      <c r="T36" s="2"/>
      <c r="U36" s="2">
        <v>5360</v>
      </c>
      <c r="V36" s="2"/>
      <c r="W36" s="2"/>
      <c r="X36" s="2"/>
      <c r="Y36" s="2">
        <v>0</v>
      </c>
      <c r="Z36" s="2">
        <v>3</v>
      </c>
      <c r="AA36" s="2"/>
      <c r="AB36" s="2">
        <v>37</v>
      </c>
      <c r="AC36" s="2">
        <v>42361</v>
      </c>
      <c r="AD36" s="2">
        <v>37.61451800876852</v>
      </c>
      <c r="AE36" s="2">
        <v>18</v>
      </c>
      <c r="AF36" s="2">
        <v>5</v>
      </c>
      <c r="AG36" s="2">
        <v>672</v>
      </c>
      <c r="AH36" s="2">
        <v>4.4156057494866534</v>
      </c>
      <c r="AI36" s="2">
        <v>3</v>
      </c>
      <c r="AJ36" s="2">
        <v>5870</v>
      </c>
      <c r="AK36" s="2">
        <v>64.284736481861742</v>
      </c>
      <c r="AL36" s="2">
        <v>3</v>
      </c>
      <c r="AM36" s="2">
        <v>44</v>
      </c>
      <c r="AN36" s="2">
        <v>0.48186173853524983</v>
      </c>
      <c r="AO36" s="2">
        <v>7</v>
      </c>
      <c r="AP36" s="2">
        <v>8650</v>
      </c>
      <c r="AQ36" s="2">
        <v>40.598415957758874</v>
      </c>
      <c r="AR36" s="2">
        <v>2</v>
      </c>
      <c r="AS36" s="2"/>
      <c r="AT36" s="44">
        <v>44593</v>
      </c>
      <c r="AU36" s="44">
        <v>44957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31</v>
      </c>
      <c r="C37" s="2">
        <v>21</v>
      </c>
      <c r="D37" s="2">
        <v>0</v>
      </c>
      <c r="E37" s="2">
        <v>17</v>
      </c>
      <c r="F37" s="2">
        <v>5</v>
      </c>
      <c r="G37" s="2">
        <v>6</v>
      </c>
      <c r="H37" s="2">
        <v>5</v>
      </c>
      <c r="I37" s="2">
        <v>5</v>
      </c>
      <c r="J37" s="2">
        <v>3018</v>
      </c>
      <c r="K37" s="2">
        <v>19.830800821355236</v>
      </c>
      <c r="L37" s="2">
        <v>22</v>
      </c>
      <c r="M37" s="2">
        <v>2</v>
      </c>
      <c r="N37" s="2">
        <v>4</v>
      </c>
      <c r="O37" s="2"/>
      <c r="P37" s="2"/>
      <c r="Q37" s="2">
        <v>3</v>
      </c>
      <c r="R37" s="2">
        <v>9</v>
      </c>
      <c r="S37" s="2"/>
      <c r="T37" s="2">
        <v>995</v>
      </c>
      <c r="U37" s="2"/>
      <c r="V37" s="2"/>
      <c r="W37" s="2"/>
      <c r="X37" s="2"/>
      <c r="Y37" s="2">
        <v>0</v>
      </c>
      <c r="Z37" s="2">
        <v>3</v>
      </c>
      <c r="AA37" s="2"/>
      <c r="AB37" s="2">
        <v>28</v>
      </c>
      <c r="AC37" s="2">
        <v>11914</v>
      </c>
      <c r="AD37" s="2">
        <v>13.979466119096509</v>
      </c>
      <c r="AE37" s="2">
        <v>9</v>
      </c>
      <c r="AF37" s="2">
        <v>2</v>
      </c>
      <c r="AG37" s="2">
        <v>3483</v>
      </c>
      <c r="AH37" s="2">
        <v>57.215605749486656</v>
      </c>
      <c r="AI37" s="2">
        <v>4</v>
      </c>
      <c r="AJ37" s="2">
        <v>2981</v>
      </c>
      <c r="AK37" s="2">
        <v>24.484599589322382</v>
      </c>
      <c r="AL37" s="2">
        <v>3</v>
      </c>
      <c r="AM37" s="2">
        <v>1028</v>
      </c>
      <c r="AN37" s="2">
        <v>11.258042436687202</v>
      </c>
      <c r="AO37" s="2">
        <v>0</v>
      </c>
      <c r="AP37" s="2">
        <v>0</v>
      </c>
      <c r="AQ37" s="2">
        <v>0</v>
      </c>
      <c r="AR37" s="2"/>
      <c r="AS37" s="2">
        <v>1</v>
      </c>
      <c r="AT37" s="44">
        <v>44593</v>
      </c>
      <c r="AU37" s="44">
        <v>44957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21</v>
      </c>
      <c r="C38" s="2">
        <v>19</v>
      </c>
      <c r="D38" s="2">
        <v>0</v>
      </c>
      <c r="E38" s="2">
        <v>13</v>
      </c>
      <c r="F38" s="2">
        <v>6</v>
      </c>
      <c r="G38" s="2">
        <v>2</v>
      </c>
      <c r="H38" s="2">
        <v>1</v>
      </c>
      <c r="I38" s="2">
        <v>1</v>
      </c>
      <c r="J38" s="2">
        <v>832</v>
      </c>
      <c r="K38" s="2">
        <v>27.3347022587269</v>
      </c>
      <c r="L38" s="2">
        <v>12</v>
      </c>
      <c r="M38" s="2">
        <v>1</v>
      </c>
      <c r="N38" s="2">
        <v>4</v>
      </c>
      <c r="O38" s="2"/>
      <c r="P38" s="2"/>
      <c r="Q38" s="2">
        <v>1</v>
      </c>
      <c r="R38" s="2">
        <v>7</v>
      </c>
      <c r="S38" s="2"/>
      <c r="T38" s="2">
        <v>234</v>
      </c>
      <c r="U38" s="2"/>
      <c r="V38" s="2"/>
      <c r="W38" s="2"/>
      <c r="X38" s="2"/>
      <c r="Y38" s="2">
        <v>0</v>
      </c>
      <c r="Z38" s="2">
        <v>2</v>
      </c>
      <c r="AA38" s="2"/>
      <c r="AB38" s="2">
        <v>19</v>
      </c>
      <c r="AC38" s="2">
        <v>8920</v>
      </c>
      <c r="AD38" s="2">
        <v>15.424186750243164</v>
      </c>
      <c r="AE38" s="2">
        <v>7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3577</v>
      </c>
      <c r="AK38" s="2">
        <v>29.37987679671458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/>
      <c r="AS38" s="2"/>
      <c r="AT38" s="44">
        <v>44593</v>
      </c>
      <c r="AU38" s="44">
        <v>44957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44593</v>
      </c>
      <c r="AU39" s="44">
        <v>44957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13</v>
      </c>
      <c r="C40" s="2">
        <v>10</v>
      </c>
      <c r="D40" s="2">
        <v>0</v>
      </c>
      <c r="E40" s="2">
        <v>10</v>
      </c>
      <c r="F40" s="2">
        <v>1</v>
      </c>
      <c r="G40" s="2">
        <v>3</v>
      </c>
      <c r="H40" s="2">
        <v>1</v>
      </c>
      <c r="I40" s="2">
        <v>1</v>
      </c>
      <c r="J40" s="2">
        <v>1198</v>
      </c>
      <c r="K40" s="2">
        <v>39.359342915811091</v>
      </c>
      <c r="L40" s="2">
        <v>5</v>
      </c>
      <c r="M40" s="2">
        <v>3</v>
      </c>
      <c r="N40" s="2"/>
      <c r="O40" s="2"/>
      <c r="P40" s="2"/>
      <c r="Q40" s="2">
        <v>4</v>
      </c>
      <c r="R40" s="2">
        <v>4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13</v>
      </c>
      <c r="AC40" s="2">
        <v>10693</v>
      </c>
      <c r="AD40" s="2">
        <v>27.023850892434055</v>
      </c>
      <c r="AE40" s="2">
        <v>4</v>
      </c>
      <c r="AF40" s="2">
        <v>3</v>
      </c>
      <c r="AG40" s="2">
        <v>1271</v>
      </c>
      <c r="AH40" s="2">
        <v>13.919233401779604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44593</v>
      </c>
      <c r="AU40" s="44">
        <v>44957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44593</v>
      </c>
      <c r="AU41" s="44">
        <v>44957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207</v>
      </c>
      <c r="C42" s="2">
        <v>145</v>
      </c>
      <c r="D42" s="2">
        <v>0</v>
      </c>
      <c r="E42" s="2">
        <v>124</v>
      </c>
      <c r="F42" s="2">
        <v>27</v>
      </c>
      <c r="G42" s="2">
        <v>51</v>
      </c>
      <c r="H42" s="2">
        <v>19</v>
      </c>
      <c r="I42" s="2">
        <v>19</v>
      </c>
      <c r="J42" s="2">
        <v>14747</v>
      </c>
      <c r="K42" s="2">
        <v>25.500054036528692</v>
      </c>
      <c r="L42" s="2">
        <v>80</v>
      </c>
      <c r="M42" s="2">
        <v>20</v>
      </c>
      <c r="N42" s="2">
        <v>21</v>
      </c>
      <c r="O42" s="2"/>
      <c r="P42" s="2">
        <v>13</v>
      </c>
      <c r="Q42" s="2">
        <v>42</v>
      </c>
      <c r="R42" s="2">
        <v>64</v>
      </c>
      <c r="S42" s="2">
        <v>996</v>
      </c>
      <c r="T42" s="2"/>
      <c r="U42" s="2"/>
      <c r="V42" s="2"/>
      <c r="W42" s="2">
        <v>1471</v>
      </c>
      <c r="X42" s="2"/>
      <c r="Y42" s="2">
        <v>0</v>
      </c>
      <c r="Z42" s="2">
        <v>10</v>
      </c>
      <c r="AA42" s="2"/>
      <c r="AB42" s="2">
        <v>204</v>
      </c>
      <c r="AC42" s="2">
        <v>142676</v>
      </c>
      <c r="AD42" s="2">
        <v>22.977976406168217</v>
      </c>
      <c r="AE42" s="2">
        <v>65</v>
      </c>
      <c r="AF42" s="2">
        <v>20</v>
      </c>
      <c r="AG42" s="2">
        <v>11453</v>
      </c>
      <c r="AH42" s="2">
        <v>18.813963039014372</v>
      </c>
      <c r="AI42" s="2">
        <v>21</v>
      </c>
      <c r="AJ42" s="2">
        <v>19324</v>
      </c>
      <c r="AK42" s="2">
        <v>30.2321306345947</v>
      </c>
      <c r="AL42" s="2">
        <v>10</v>
      </c>
      <c r="AM42" s="2">
        <v>4226</v>
      </c>
      <c r="AN42" s="2">
        <v>13.884188911704312</v>
      </c>
      <c r="AO42" s="2">
        <v>13</v>
      </c>
      <c r="AP42" s="2">
        <v>21892</v>
      </c>
      <c r="AQ42" s="2">
        <v>55.326488706365502</v>
      </c>
      <c r="AR42" s="2">
        <v>5</v>
      </c>
      <c r="AS42" s="2">
        <v>2</v>
      </c>
      <c r="AT42" s="44">
        <v>44593</v>
      </c>
      <c r="AU42" s="44">
        <v>44957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44593</v>
      </c>
      <c r="AU43" s="44">
        <v>44957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34</v>
      </c>
      <c r="C44" s="2">
        <v>20</v>
      </c>
      <c r="D44" s="2">
        <v>1</v>
      </c>
      <c r="E44" s="2">
        <v>11</v>
      </c>
      <c r="F44" s="2">
        <v>10</v>
      </c>
      <c r="G44" s="2">
        <v>11</v>
      </c>
      <c r="H44" s="2">
        <v>3</v>
      </c>
      <c r="I44" s="2">
        <v>3</v>
      </c>
      <c r="J44" s="2">
        <v>6133</v>
      </c>
      <c r="K44" s="2">
        <v>67.16495550992471</v>
      </c>
      <c r="L44" s="2">
        <v>9</v>
      </c>
      <c r="M44" s="2">
        <v>3</v>
      </c>
      <c r="N44" s="2">
        <v>17</v>
      </c>
      <c r="O44" s="2"/>
      <c r="P44" s="2">
        <v>5</v>
      </c>
      <c r="Q44" s="2">
        <v>7</v>
      </c>
      <c r="R44" s="2">
        <v>25</v>
      </c>
      <c r="S44" s="2"/>
      <c r="T44" s="2"/>
      <c r="U44" s="2">
        <v>3865</v>
      </c>
      <c r="V44" s="2"/>
      <c r="W44" s="2">
        <v>884</v>
      </c>
      <c r="X44" s="2"/>
      <c r="Y44" s="2">
        <v>0</v>
      </c>
      <c r="Z44" s="2"/>
      <c r="AA44" s="2"/>
      <c r="AB44" s="2">
        <v>30</v>
      </c>
      <c r="AC44" s="2">
        <v>25070</v>
      </c>
      <c r="AD44" s="2">
        <v>27.455167693360711</v>
      </c>
      <c r="AE44" s="2">
        <v>25</v>
      </c>
      <c r="AF44" s="2">
        <v>3</v>
      </c>
      <c r="AG44" s="2">
        <v>1581</v>
      </c>
      <c r="AH44" s="2">
        <v>17.31416837782341</v>
      </c>
      <c r="AI44" s="2">
        <v>17</v>
      </c>
      <c r="AJ44" s="2">
        <v>15311</v>
      </c>
      <c r="AK44" s="2">
        <v>29.590047107138542</v>
      </c>
      <c r="AL44" s="2">
        <v>0</v>
      </c>
      <c r="AM44" s="2">
        <v>0</v>
      </c>
      <c r="AN44" s="2">
        <v>0</v>
      </c>
      <c r="AO44" s="2">
        <v>5</v>
      </c>
      <c r="AP44" s="2">
        <v>7145</v>
      </c>
      <c r="AQ44" s="2">
        <v>46.948665297741272</v>
      </c>
      <c r="AR44" s="2">
        <v>3</v>
      </c>
      <c r="AS44" s="2"/>
      <c r="AT44" s="44">
        <v>44593</v>
      </c>
      <c r="AU44" s="44">
        <v>44957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16</v>
      </c>
      <c r="C45" s="2">
        <v>13</v>
      </c>
      <c r="D45" s="2">
        <v>0</v>
      </c>
      <c r="E45" s="2">
        <v>9</v>
      </c>
      <c r="F45" s="2"/>
      <c r="G45" s="2">
        <v>3</v>
      </c>
      <c r="H45" s="2">
        <v>3</v>
      </c>
      <c r="I45" s="2">
        <v>3</v>
      </c>
      <c r="J45" s="2">
        <v>317</v>
      </c>
      <c r="K45" s="2">
        <v>3.4715947980835047</v>
      </c>
      <c r="L45" s="2">
        <v>5</v>
      </c>
      <c r="M45" s="2">
        <v>2</v>
      </c>
      <c r="N45" s="2">
        <v>4</v>
      </c>
      <c r="O45" s="2"/>
      <c r="P45" s="2">
        <v>2</v>
      </c>
      <c r="Q45" s="2">
        <v>2</v>
      </c>
      <c r="R45" s="2">
        <v>11</v>
      </c>
      <c r="S45" s="2"/>
      <c r="T45" s="2"/>
      <c r="U45" s="2"/>
      <c r="V45" s="2"/>
      <c r="W45" s="2"/>
      <c r="X45" s="2"/>
      <c r="Y45" s="2">
        <v>0</v>
      </c>
      <c r="Z45" s="2">
        <v>3</v>
      </c>
      <c r="AA45" s="2"/>
      <c r="AB45" s="2">
        <v>16</v>
      </c>
      <c r="AC45" s="2">
        <v>8628</v>
      </c>
      <c r="AD45" s="2">
        <v>17.716632443531829</v>
      </c>
      <c r="AE45" s="2">
        <v>12</v>
      </c>
      <c r="AF45" s="2">
        <v>2</v>
      </c>
      <c r="AG45" s="2">
        <v>1545</v>
      </c>
      <c r="AH45" s="2">
        <v>25.37987679671458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2</v>
      </c>
      <c r="AP45" s="2">
        <v>2973</v>
      </c>
      <c r="AQ45" s="2">
        <v>48.837782340862425</v>
      </c>
      <c r="AR45" s="2">
        <v>1</v>
      </c>
      <c r="AS45" s="2"/>
      <c r="AT45" s="44">
        <v>44593</v>
      </c>
      <c r="AU45" s="44">
        <v>44957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23</v>
      </c>
      <c r="C46" s="2">
        <v>21</v>
      </c>
      <c r="D46" s="2">
        <v>0</v>
      </c>
      <c r="E46" s="2">
        <v>14</v>
      </c>
      <c r="F46" s="2">
        <v>2</v>
      </c>
      <c r="G46" s="2">
        <v>1</v>
      </c>
      <c r="H46" s="2">
        <v>1</v>
      </c>
      <c r="I46" s="2">
        <v>1</v>
      </c>
      <c r="J46" s="2">
        <v>137</v>
      </c>
      <c r="K46" s="2">
        <v>4.5010266940451746</v>
      </c>
      <c r="L46" s="2">
        <v>5</v>
      </c>
      <c r="M46" s="2"/>
      <c r="N46" s="2"/>
      <c r="O46" s="2"/>
      <c r="P46" s="2">
        <v>4</v>
      </c>
      <c r="Q46" s="2">
        <v>4</v>
      </c>
      <c r="R46" s="2">
        <v>4</v>
      </c>
      <c r="S46" s="2"/>
      <c r="T46" s="2"/>
      <c r="U46" s="2"/>
      <c r="V46" s="2"/>
      <c r="W46" s="2">
        <v>1341</v>
      </c>
      <c r="X46" s="2"/>
      <c r="Y46" s="2">
        <v>0</v>
      </c>
      <c r="Z46" s="2"/>
      <c r="AA46" s="2"/>
      <c r="AB46" s="2">
        <v>21</v>
      </c>
      <c r="AC46" s="2">
        <v>12810</v>
      </c>
      <c r="AD46" s="2">
        <v>20.041067761806982</v>
      </c>
      <c r="AE46" s="2">
        <v>4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4</v>
      </c>
      <c r="AP46" s="2">
        <v>4119</v>
      </c>
      <c r="AQ46" s="2">
        <v>33.831622176591374</v>
      </c>
      <c r="AR46" s="2"/>
      <c r="AS46" s="2"/>
      <c r="AT46" s="44">
        <v>44593</v>
      </c>
      <c r="AU46" s="44">
        <v>44957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17</v>
      </c>
      <c r="C47" s="2">
        <v>13</v>
      </c>
      <c r="D47" s="2">
        <v>0</v>
      </c>
      <c r="E47" s="2">
        <v>11</v>
      </c>
      <c r="F47" s="2"/>
      <c r="G47" s="2">
        <v>3</v>
      </c>
      <c r="H47" s="2">
        <v>5</v>
      </c>
      <c r="I47" s="2">
        <v>5</v>
      </c>
      <c r="J47" s="2">
        <v>2941</v>
      </c>
      <c r="K47" s="2">
        <v>19.324845995893224</v>
      </c>
      <c r="L47" s="2">
        <v>12</v>
      </c>
      <c r="M47" s="2"/>
      <c r="N47" s="2"/>
      <c r="O47" s="2">
        <v>1</v>
      </c>
      <c r="P47" s="2">
        <v>1</v>
      </c>
      <c r="Q47" s="2">
        <v>2</v>
      </c>
      <c r="R47" s="2">
        <v>2</v>
      </c>
      <c r="S47" s="2"/>
      <c r="T47" s="2"/>
      <c r="U47" s="2"/>
      <c r="V47" s="2">
        <v>2143</v>
      </c>
      <c r="W47" s="2"/>
      <c r="X47" s="2"/>
      <c r="Y47" s="2">
        <v>0</v>
      </c>
      <c r="Z47" s="2"/>
      <c r="AA47" s="2"/>
      <c r="AB47" s="2">
        <v>16</v>
      </c>
      <c r="AC47" s="2">
        <v>7820</v>
      </c>
      <c r="AD47" s="2">
        <v>16.057494866529773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790</v>
      </c>
      <c r="AQ47" s="2">
        <v>25.95482546201232</v>
      </c>
      <c r="AR47" s="2"/>
      <c r="AS47" s="2"/>
      <c r="AT47" s="44">
        <v>44593</v>
      </c>
      <c r="AU47" s="44">
        <v>44957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92</v>
      </c>
      <c r="C48" s="2">
        <v>78</v>
      </c>
      <c r="D48" s="2">
        <v>0</v>
      </c>
      <c r="E48" s="2">
        <v>48</v>
      </c>
      <c r="F48" s="2">
        <v>14</v>
      </c>
      <c r="G48" s="2">
        <v>13</v>
      </c>
      <c r="H48" s="2">
        <v>9</v>
      </c>
      <c r="I48" s="2">
        <v>9</v>
      </c>
      <c r="J48" s="2">
        <v>4750</v>
      </c>
      <c r="K48" s="2">
        <v>17.339721651836644</v>
      </c>
      <c r="L48" s="2">
        <v>26</v>
      </c>
      <c r="M48" s="2">
        <v>16</v>
      </c>
      <c r="N48" s="2">
        <v>1</v>
      </c>
      <c r="O48" s="2"/>
      <c r="P48" s="2">
        <v>8</v>
      </c>
      <c r="Q48" s="2">
        <v>20</v>
      </c>
      <c r="R48" s="2">
        <v>27</v>
      </c>
      <c r="S48" s="2">
        <v>2692</v>
      </c>
      <c r="T48" s="2">
        <v>1</v>
      </c>
      <c r="U48" s="2"/>
      <c r="V48" s="2"/>
      <c r="W48" s="2"/>
      <c r="X48" s="2"/>
      <c r="Y48" s="2">
        <v>0</v>
      </c>
      <c r="Z48" s="2">
        <v>2</v>
      </c>
      <c r="AA48" s="2"/>
      <c r="AB48" s="2">
        <v>86</v>
      </c>
      <c r="AC48" s="2">
        <v>70549</v>
      </c>
      <c r="AD48" s="2">
        <v>26.951530490425483</v>
      </c>
      <c r="AE48" s="2">
        <v>27</v>
      </c>
      <c r="AF48" s="2">
        <v>16</v>
      </c>
      <c r="AG48" s="2">
        <v>7846</v>
      </c>
      <c r="AH48" s="2">
        <v>16.11088295687885</v>
      </c>
      <c r="AI48" s="2">
        <v>1</v>
      </c>
      <c r="AJ48" s="2">
        <v>873</v>
      </c>
      <c r="AK48" s="2">
        <v>28.681724845995895</v>
      </c>
      <c r="AL48" s="2">
        <v>2</v>
      </c>
      <c r="AM48" s="2">
        <v>124</v>
      </c>
      <c r="AN48" s="2">
        <v>2.0369609856262834</v>
      </c>
      <c r="AO48" s="2">
        <v>8</v>
      </c>
      <c r="AP48" s="2">
        <v>10730</v>
      </c>
      <c r="AQ48" s="2">
        <v>44.06570841889117</v>
      </c>
      <c r="AR48" s="2">
        <v>4</v>
      </c>
      <c r="AS48" s="2">
        <v>1</v>
      </c>
      <c r="AT48" s="44">
        <v>44593</v>
      </c>
      <c r="AU48" s="44">
        <v>44957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47</v>
      </c>
      <c r="C49" s="2">
        <v>36</v>
      </c>
      <c r="D49" s="2">
        <v>0</v>
      </c>
      <c r="E49" s="2">
        <v>27</v>
      </c>
      <c r="F49" s="2">
        <v>7</v>
      </c>
      <c r="G49" s="2">
        <v>6</v>
      </c>
      <c r="H49" s="2">
        <v>6</v>
      </c>
      <c r="I49" s="2">
        <v>6</v>
      </c>
      <c r="J49" s="2">
        <v>2658</v>
      </c>
      <c r="K49" s="2">
        <v>14.55441478439425</v>
      </c>
      <c r="L49" s="2">
        <v>15</v>
      </c>
      <c r="M49" s="2">
        <v>7</v>
      </c>
      <c r="N49" s="2">
        <v>4</v>
      </c>
      <c r="O49" s="2">
        <v>1</v>
      </c>
      <c r="P49" s="2">
        <v>4</v>
      </c>
      <c r="Q49" s="2">
        <v>8</v>
      </c>
      <c r="R49" s="2">
        <v>20</v>
      </c>
      <c r="S49" s="2"/>
      <c r="T49" s="2">
        <v>1437</v>
      </c>
      <c r="U49" s="2"/>
      <c r="V49" s="2"/>
      <c r="W49" s="2"/>
      <c r="X49" s="2"/>
      <c r="Y49" s="2">
        <v>0</v>
      </c>
      <c r="Z49" s="2">
        <v>4</v>
      </c>
      <c r="AA49" s="2"/>
      <c r="AB49" s="2">
        <v>46</v>
      </c>
      <c r="AC49" s="2">
        <v>30211</v>
      </c>
      <c r="AD49" s="2">
        <v>21.577359164360324</v>
      </c>
      <c r="AE49" s="2">
        <v>20</v>
      </c>
      <c r="AF49" s="2">
        <v>7</v>
      </c>
      <c r="AG49" s="2">
        <v>3529</v>
      </c>
      <c r="AH49" s="2">
        <v>16.563215019067176</v>
      </c>
      <c r="AI49" s="2">
        <v>4</v>
      </c>
      <c r="AJ49" s="2">
        <v>5008</v>
      </c>
      <c r="AK49" s="2">
        <v>41.133470225872692</v>
      </c>
      <c r="AL49" s="2">
        <v>4</v>
      </c>
      <c r="AM49" s="2">
        <v>2418</v>
      </c>
      <c r="AN49" s="2">
        <v>19.860369609856264</v>
      </c>
      <c r="AO49" s="2">
        <v>4</v>
      </c>
      <c r="AP49" s="2">
        <v>2006</v>
      </c>
      <c r="AQ49" s="2">
        <v>16.476386036960985</v>
      </c>
      <c r="AR49" s="2"/>
      <c r="AS49" s="2"/>
      <c r="AT49" s="44">
        <v>44593</v>
      </c>
      <c r="AU49" s="44">
        <v>44957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33</v>
      </c>
      <c r="C50" s="2">
        <v>24</v>
      </c>
      <c r="D50" s="2">
        <v>2</v>
      </c>
      <c r="E50" s="2">
        <v>18</v>
      </c>
      <c r="F50" s="2">
        <v>2</v>
      </c>
      <c r="G50" s="2">
        <v>7</v>
      </c>
      <c r="H50" s="2">
        <v>4</v>
      </c>
      <c r="I50" s="2">
        <v>4</v>
      </c>
      <c r="J50" s="2">
        <v>1223</v>
      </c>
      <c r="K50" s="2">
        <v>10.04517453798768</v>
      </c>
      <c r="L50" s="2">
        <v>11</v>
      </c>
      <c r="M50" s="2">
        <v>4</v>
      </c>
      <c r="N50" s="2"/>
      <c r="O50" s="2"/>
      <c r="P50" s="2">
        <v>1</v>
      </c>
      <c r="Q50" s="2">
        <v>9</v>
      </c>
      <c r="R50" s="2">
        <v>6</v>
      </c>
      <c r="S50" s="2">
        <v>334</v>
      </c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32</v>
      </c>
      <c r="AC50" s="2">
        <v>24923</v>
      </c>
      <c r="AD50" s="2">
        <v>25.588295687885012</v>
      </c>
      <c r="AE50" s="2">
        <v>6</v>
      </c>
      <c r="AF50" s="2">
        <v>4</v>
      </c>
      <c r="AG50" s="2">
        <v>2733</v>
      </c>
      <c r="AH50" s="2">
        <v>22.447638603696099</v>
      </c>
      <c r="AI50" s="2">
        <v>0</v>
      </c>
      <c r="AJ50" s="2">
        <v>0</v>
      </c>
      <c r="AK50" s="2">
        <v>0</v>
      </c>
      <c r="AL50" s="2">
        <v>1</v>
      </c>
      <c r="AM50" s="2">
        <v>48</v>
      </c>
      <c r="AN50" s="2">
        <v>1.5770020533880904</v>
      </c>
      <c r="AO50" s="2">
        <v>1</v>
      </c>
      <c r="AP50" s="2">
        <v>464</v>
      </c>
      <c r="AQ50" s="2">
        <v>15.24435318275154</v>
      </c>
      <c r="AR50" s="2">
        <v>1</v>
      </c>
      <c r="AS50" s="2">
        <v>2</v>
      </c>
      <c r="AT50" s="44">
        <v>44593</v>
      </c>
      <c r="AU50" s="44">
        <v>44957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38</v>
      </c>
      <c r="C51" s="2">
        <v>35</v>
      </c>
      <c r="D51" s="2">
        <v>0</v>
      </c>
      <c r="E51" s="2">
        <v>18</v>
      </c>
      <c r="F51" s="2">
        <v>9</v>
      </c>
      <c r="G51" s="2">
        <v>2</v>
      </c>
      <c r="H51" s="2">
        <v>5</v>
      </c>
      <c r="I51" s="2">
        <v>5</v>
      </c>
      <c r="J51" s="2">
        <v>2658</v>
      </c>
      <c r="K51" s="2">
        <v>17.465297741273101</v>
      </c>
      <c r="L51" s="2">
        <v>17</v>
      </c>
      <c r="M51" s="2">
        <v>6</v>
      </c>
      <c r="N51" s="2">
        <v>15</v>
      </c>
      <c r="O51" s="2"/>
      <c r="P51" s="2">
        <v>3</v>
      </c>
      <c r="Q51" s="2">
        <v>4</v>
      </c>
      <c r="R51" s="2">
        <v>24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38</v>
      </c>
      <c r="AC51" s="2">
        <v>16426</v>
      </c>
      <c r="AD51" s="2">
        <v>14.201664325083756</v>
      </c>
      <c r="AE51" s="2">
        <v>24</v>
      </c>
      <c r="AF51" s="2">
        <v>6</v>
      </c>
      <c r="AG51" s="2">
        <v>3372</v>
      </c>
      <c r="AH51" s="2">
        <v>18.464065708418889</v>
      </c>
      <c r="AI51" s="2">
        <v>15</v>
      </c>
      <c r="AJ51" s="2">
        <v>12762</v>
      </c>
      <c r="AK51" s="2">
        <v>27.9523613963039</v>
      </c>
      <c r="AL51" s="2">
        <v>0</v>
      </c>
      <c r="AM51" s="2">
        <v>0</v>
      </c>
      <c r="AN51" s="2">
        <v>0</v>
      </c>
      <c r="AO51" s="2">
        <v>3</v>
      </c>
      <c r="AP51" s="2">
        <v>1811</v>
      </c>
      <c r="AQ51" s="2">
        <v>19.832991101984941</v>
      </c>
      <c r="AR51" s="2">
        <v>1</v>
      </c>
      <c r="AS51" s="2"/>
      <c r="AT51" s="44">
        <v>44593</v>
      </c>
      <c r="AU51" s="44">
        <v>44957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20</v>
      </c>
      <c r="C52" s="2">
        <v>18</v>
      </c>
      <c r="D52" s="2">
        <v>0</v>
      </c>
      <c r="E52" s="2">
        <v>13</v>
      </c>
      <c r="F52" s="2">
        <v>2</v>
      </c>
      <c r="G52" s="2">
        <v>1</v>
      </c>
      <c r="H52" s="2">
        <v>1</v>
      </c>
      <c r="I52" s="2">
        <v>1</v>
      </c>
      <c r="J52" s="2">
        <v>245</v>
      </c>
      <c r="K52" s="2">
        <v>8.0492813141683772</v>
      </c>
      <c r="L52" s="2">
        <v>5</v>
      </c>
      <c r="M52" s="2">
        <v>1</v>
      </c>
      <c r="N52" s="2">
        <v>11</v>
      </c>
      <c r="O52" s="2"/>
      <c r="P52" s="2">
        <v>2</v>
      </c>
      <c r="Q52" s="2">
        <v>2</v>
      </c>
      <c r="R52" s="2">
        <v>16</v>
      </c>
      <c r="S52" s="2"/>
      <c r="T52" s="2"/>
      <c r="U52" s="2"/>
      <c r="V52" s="2"/>
      <c r="W52" s="2"/>
      <c r="X52" s="2"/>
      <c r="Y52" s="2">
        <v>0</v>
      </c>
      <c r="Z52" s="2">
        <v>1</v>
      </c>
      <c r="AA52" s="2">
        <v>1</v>
      </c>
      <c r="AB52" s="2">
        <v>20</v>
      </c>
      <c r="AC52" s="2">
        <v>11269</v>
      </c>
      <c r="AD52" s="2">
        <v>18.51170431211499</v>
      </c>
      <c r="AE52" s="2">
        <v>16</v>
      </c>
      <c r="AF52" s="2">
        <v>1</v>
      </c>
      <c r="AG52" s="2">
        <v>289</v>
      </c>
      <c r="AH52" s="2">
        <v>9.4948665297741268</v>
      </c>
      <c r="AI52" s="2">
        <v>11</v>
      </c>
      <c r="AJ52" s="2">
        <v>7956</v>
      </c>
      <c r="AK52" s="2">
        <v>23.762553668097816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3143</v>
      </c>
      <c r="AQ52" s="2">
        <v>51.630390143737166</v>
      </c>
      <c r="AR52" s="2"/>
      <c r="AS52" s="2"/>
      <c r="AT52" s="44">
        <v>44593</v>
      </c>
      <c r="AU52" s="44">
        <v>44957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17</v>
      </c>
      <c r="C53" s="2">
        <v>14</v>
      </c>
      <c r="D53" s="2">
        <v>0</v>
      </c>
      <c r="E53" s="2">
        <v>12</v>
      </c>
      <c r="F53" s="2">
        <v>1</v>
      </c>
      <c r="G53" s="2">
        <v>0</v>
      </c>
      <c r="H53" s="2">
        <v>1</v>
      </c>
      <c r="I53" s="2">
        <v>1</v>
      </c>
      <c r="J53" s="2">
        <v>189</v>
      </c>
      <c r="K53" s="2">
        <v>6.2094455852156054</v>
      </c>
      <c r="L53" s="2">
        <v>4</v>
      </c>
      <c r="M53" s="2"/>
      <c r="N53" s="2">
        <v>2</v>
      </c>
      <c r="O53" s="2"/>
      <c r="P53" s="2"/>
      <c r="Q53" s="2">
        <v>1</v>
      </c>
      <c r="R53" s="2">
        <v>4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17</v>
      </c>
      <c r="AC53" s="2">
        <v>10148</v>
      </c>
      <c r="AD53" s="2">
        <v>19.612030438458753</v>
      </c>
      <c r="AE53" s="2">
        <v>4</v>
      </c>
      <c r="AF53" s="2">
        <v>0</v>
      </c>
      <c r="AG53" s="2">
        <v>0</v>
      </c>
      <c r="AH53" s="2">
        <v>0</v>
      </c>
      <c r="AI53" s="2">
        <v>2</v>
      </c>
      <c r="AJ53" s="2">
        <v>1221</v>
      </c>
      <c r="AK53" s="2">
        <v>20.057494866529773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44593</v>
      </c>
      <c r="AU53" s="44">
        <v>44957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5</v>
      </c>
      <c r="C54" s="2">
        <v>3</v>
      </c>
      <c r="D54" s="2">
        <v>0</v>
      </c>
      <c r="E54" s="2">
        <v>2</v>
      </c>
      <c r="F54" s="2">
        <v>1</v>
      </c>
      <c r="G54" s="2">
        <v>1</v>
      </c>
      <c r="H54" s="2">
        <v>0</v>
      </c>
      <c r="I54" s="2"/>
      <c r="J54" s="2"/>
      <c r="K54" s="2"/>
      <c r="L54" s="2">
        <v>3</v>
      </c>
      <c r="M54" s="2">
        <v>1</v>
      </c>
      <c r="N54" s="2"/>
      <c r="O54" s="2"/>
      <c r="P54" s="2">
        <v>5</v>
      </c>
      <c r="Q54" s="2">
        <v>2</v>
      </c>
      <c r="R54" s="2">
        <v>6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5</v>
      </c>
      <c r="AC54" s="2">
        <v>5079</v>
      </c>
      <c r="AD54" s="2">
        <v>33.373305954825462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5</v>
      </c>
      <c r="AP54" s="2">
        <v>4714</v>
      </c>
      <c r="AQ54" s="2">
        <v>30.974948665297738</v>
      </c>
      <c r="AR54" s="2"/>
      <c r="AS54" s="2"/>
      <c r="AT54" s="44">
        <v>44593</v>
      </c>
      <c r="AU54" s="44">
        <v>44957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20</v>
      </c>
      <c r="C55" s="2">
        <v>17</v>
      </c>
      <c r="D55" s="2">
        <v>0</v>
      </c>
      <c r="E55" s="2">
        <v>13</v>
      </c>
      <c r="F55" s="2">
        <v>2</v>
      </c>
      <c r="G55" s="2">
        <v>0</v>
      </c>
      <c r="H55" s="2">
        <v>0</v>
      </c>
      <c r="I55" s="2"/>
      <c r="J55" s="2"/>
      <c r="K55" s="2"/>
      <c r="L55" s="2">
        <v>8</v>
      </c>
      <c r="M55" s="2">
        <v>1</v>
      </c>
      <c r="N55" s="2">
        <v>4</v>
      </c>
      <c r="O55" s="2"/>
      <c r="P55" s="2"/>
      <c r="Q55" s="2">
        <v>1</v>
      </c>
      <c r="R55" s="2">
        <v>8</v>
      </c>
      <c r="S55" s="2">
        <v>509</v>
      </c>
      <c r="T55" s="2"/>
      <c r="U55" s="2"/>
      <c r="V55" s="2"/>
      <c r="W55" s="2"/>
      <c r="X55" s="2"/>
      <c r="Y55" s="2">
        <v>0</v>
      </c>
      <c r="Z55" s="2">
        <v>3</v>
      </c>
      <c r="AA55" s="2"/>
      <c r="AB55" s="2">
        <v>19</v>
      </c>
      <c r="AC55" s="2">
        <v>8518</v>
      </c>
      <c r="AD55" s="2">
        <v>14.729060845131309</v>
      </c>
      <c r="AE55" s="2">
        <v>8</v>
      </c>
      <c r="AF55" s="2">
        <v>1</v>
      </c>
      <c r="AG55" s="2">
        <v>509</v>
      </c>
      <c r="AH55" s="2">
        <v>16.722792607802873</v>
      </c>
      <c r="AI55" s="2">
        <v>4</v>
      </c>
      <c r="AJ55" s="2">
        <v>3047</v>
      </c>
      <c r="AK55" s="2">
        <v>25.026694045174537</v>
      </c>
      <c r="AL55" s="2">
        <v>3</v>
      </c>
      <c r="AM55" s="2">
        <v>994</v>
      </c>
      <c r="AN55" s="2">
        <v>10.885694729637233</v>
      </c>
      <c r="AO55" s="2">
        <v>0</v>
      </c>
      <c r="AP55" s="2">
        <v>0</v>
      </c>
      <c r="AQ55" s="2">
        <v>0</v>
      </c>
      <c r="AR55" s="2">
        <v>1</v>
      </c>
      <c r="AS55" s="2">
        <v>3</v>
      </c>
      <c r="AT55" s="44">
        <v>44593</v>
      </c>
      <c r="AU55" s="44">
        <v>44957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40</v>
      </c>
      <c r="C56" s="2">
        <v>35</v>
      </c>
      <c r="D56" s="2">
        <v>0</v>
      </c>
      <c r="E56" s="2">
        <v>26</v>
      </c>
      <c r="F56" s="2">
        <v>3</v>
      </c>
      <c r="G56" s="2">
        <v>3</v>
      </c>
      <c r="H56" s="2">
        <v>1</v>
      </c>
      <c r="I56" s="2">
        <v>1</v>
      </c>
      <c r="J56" s="2">
        <v>242</v>
      </c>
      <c r="K56" s="2">
        <v>7.9507186858316219</v>
      </c>
      <c r="L56" s="2">
        <v>16</v>
      </c>
      <c r="M56" s="2">
        <v>2</v>
      </c>
      <c r="N56" s="2">
        <v>4</v>
      </c>
      <c r="O56" s="2"/>
      <c r="P56" s="2">
        <v>1</v>
      </c>
      <c r="Q56" s="2">
        <v>4</v>
      </c>
      <c r="R56" s="2">
        <v>8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40</v>
      </c>
      <c r="AC56" s="2">
        <v>23632</v>
      </c>
      <c r="AD56" s="2">
        <v>19.410266940451745</v>
      </c>
      <c r="AE56" s="2">
        <v>8</v>
      </c>
      <c r="AF56" s="2">
        <v>2</v>
      </c>
      <c r="AG56" s="2">
        <v>171</v>
      </c>
      <c r="AH56" s="2">
        <v>2.8090349075975358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/>
      <c r="AS56" s="2"/>
      <c r="AT56" s="44">
        <v>44593</v>
      </c>
      <c r="AU56" s="44">
        <v>44957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25</v>
      </c>
      <c r="C57" s="2">
        <v>23</v>
      </c>
      <c r="D57" s="2">
        <v>0</v>
      </c>
      <c r="E57" s="2">
        <v>19</v>
      </c>
      <c r="F57" s="2">
        <v>2</v>
      </c>
      <c r="G57" s="2">
        <v>1</v>
      </c>
      <c r="H57" s="2">
        <v>1</v>
      </c>
      <c r="I57" s="2">
        <v>1</v>
      </c>
      <c r="J57" s="2">
        <v>936</v>
      </c>
      <c r="K57" s="2">
        <v>30.751540041067763</v>
      </c>
      <c r="L57" s="2">
        <v>9</v>
      </c>
      <c r="M57" s="2">
        <v>1</v>
      </c>
      <c r="N57" s="2">
        <v>3</v>
      </c>
      <c r="O57" s="2"/>
      <c r="P57" s="2"/>
      <c r="Q57" s="2">
        <v>3</v>
      </c>
      <c r="R57" s="2">
        <v>7</v>
      </c>
      <c r="S57" s="2"/>
      <c r="T57" s="2"/>
      <c r="U57" s="2">
        <v>1192</v>
      </c>
      <c r="V57" s="2"/>
      <c r="W57" s="2"/>
      <c r="X57" s="2"/>
      <c r="Y57" s="2">
        <v>0</v>
      </c>
      <c r="Z57" s="2">
        <v>3</v>
      </c>
      <c r="AA57" s="2"/>
      <c r="AB57" s="2">
        <v>24</v>
      </c>
      <c r="AC57" s="2">
        <v>11143</v>
      </c>
      <c r="AD57" s="2">
        <v>15.253935660506503</v>
      </c>
      <c r="AE57" s="2">
        <v>8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4146</v>
      </c>
      <c r="AK57" s="2">
        <v>45.404517453798768</v>
      </c>
      <c r="AL57" s="2">
        <v>3</v>
      </c>
      <c r="AM57" s="2">
        <v>1598</v>
      </c>
      <c r="AN57" s="2">
        <v>17.500342231348391</v>
      </c>
      <c r="AO57" s="2">
        <v>0</v>
      </c>
      <c r="AP57" s="2">
        <v>0</v>
      </c>
      <c r="AQ57" s="2">
        <v>0</v>
      </c>
      <c r="AR57" s="2">
        <v>1</v>
      </c>
      <c r="AS57" s="2"/>
      <c r="AT57" s="44">
        <v>44593</v>
      </c>
      <c r="AU57" s="44">
        <v>44957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20</v>
      </c>
      <c r="D58" s="2">
        <v>0</v>
      </c>
      <c r="E58" s="2">
        <v>14</v>
      </c>
      <c r="F58" s="2">
        <v>4</v>
      </c>
      <c r="G58" s="2">
        <v>6</v>
      </c>
      <c r="H58" s="2">
        <v>2</v>
      </c>
      <c r="I58" s="2">
        <v>2</v>
      </c>
      <c r="J58" s="2">
        <v>2232</v>
      </c>
      <c r="K58" s="2">
        <v>36.6652977412731</v>
      </c>
      <c r="L58" s="2">
        <v>7</v>
      </c>
      <c r="M58" s="2"/>
      <c r="N58" s="2">
        <v>2</v>
      </c>
      <c r="O58" s="2"/>
      <c r="P58" s="2">
        <v>1</v>
      </c>
      <c r="Q58" s="2">
        <v>13</v>
      </c>
      <c r="R58" s="2">
        <v>3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26</v>
      </c>
      <c r="AC58" s="2">
        <v>31748</v>
      </c>
      <c r="AD58" s="2">
        <v>40.117516979939978</v>
      </c>
      <c r="AE58" s="2">
        <v>3</v>
      </c>
      <c r="AF58" s="2">
        <v>0</v>
      </c>
      <c r="AG58" s="2">
        <v>0</v>
      </c>
      <c r="AH58" s="2">
        <v>0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1</v>
      </c>
      <c r="AP58" s="2">
        <v>2636</v>
      </c>
      <c r="AQ58" s="2">
        <v>86.603696098562622</v>
      </c>
      <c r="AR58" s="2">
        <v>1</v>
      </c>
      <c r="AS58" s="2"/>
      <c r="AT58" s="44">
        <v>44593</v>
      </c>
      <c r="AU58" s="44">
        <v>44957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74</v>
      </c>
      <c r="C59" s="2">
        <v>71</v>
      </c>
      <c r="D59" s="2">
        <v>0</v>
      </c>
      <c r="E59" s="2">
        <v>56</v>
      </c>
      <c r="F59" s="2">
        <v>6</v>
      </c>
      <c r="G59" s="2">
        <v>2</v>
      </c>
      <c r="H59" s="2">
        <v>1</v>
      </c>
      <c r="I59" s="2">
        <v>1</v>
      </c>
      <c r="J59" s="2">
        <v>364</v>
      </c>
      <c r="K59" s="2">
        <v>11.958932238193018</v>
      </c>
      <c r="L59" s="2">
        <v>31</v>
      </c>
      <c r="M59" s="2">
        <v>4</v>
      </c>
      <c r="N59" s="2">
        <v>8</v>
      </c>
      <c r="O59" s="2"/>
      <c r="P59" s="2">
        <v>4</v>
      </c>
      <c r="Q59" s="2">
        <v>9</v>
      </c>
      <c r="R59" s="2">
        <v>22</v>
      </c>
      <c r="S59" s="2"/>
      <c r="T59" s="2">
        <v>2124</v>
      </c>
      <c r="U59" s="2"/>
      <c r="V59" s="2"/>
      <c r="W59" s="2">
        <v>1261</v>
      </c>
      <c r="X59" s="2"/>
      <c r="Y59" s="2">
        <v>0</v>
      </c>
      <c r="Z59" s="2">
        <v>6</v>
      </c>
      <c r="AA59" s="2"/>
      <c r="AB59" s="2">
        <v>70</v>
      </c>
      <c r="AC59" s="2">
        <v>41371</v>
      </c>
      <c r="AD59" s="2">
        <v>19.417307128190085</v>
      </c>
      <c r="AE59" s="2">
        <v>26</v>
      </c>
      <c r="AF59" s="2">
        <v>4</v>
      </c>
      <c r="AG59" s="2">
        <v>1381</v>
      </c>
      <c r="AH59" s="2">
        <v>11.342915811088295</v>
      </c>
      <c r="AI59" s="2">
        <v>8</v>
      </c>
      <c r="AJ59" s="2">
        <v>8299</v>
      </c>
      <c r="AK59" s="2">
        <v>34.082135523613964</v>
      </c>
      <c r="AL59" s="2">
        <v>6</v>
      </c>
      <c r="AM59" s="2">
        <v>3881</v>
      </c>
      <c r="AN59" s="2">
        <v>21.251197809719372</v>
      </c>
      <c r="AO59" s="2">
        <v>4</v>
      </c>
      <c r="AP59" s="2">
        <v>5387</v>
      </c>
      <c r="AQ59" s="2">
        <v>44.246406570841891</v>
      </c>
      <c r="AR59" s="2">
        <v>2</v>
      </c>
      <c r="AS59" s="2">
        <v>3</v>
      </c>
      <c r="AT59" s="44">
        <v>44593</v>
      </c>
      <c r="AU59" s="44">
        <v>44957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33</v>
      </c>
      <c r="D60" s="2">
        <v>0</v>
      </c>
      <c r="E60" s="2">
        <v>20</v>
      </c>
      <c r="F60" s="2">
        <v>10</v>
      </c>
      <c r="G60" s="2">
        <v>8</v>
      </c>
      <c r="H60" s="2">
        <v>6</v>
      </c>
      <c r="I60" s="2">
        <v>6</v>
      </c>
      <c r="J60" s="2">
        <v>2429</v>
      </c>
      <c r="K60" s="2">
        <v>13.300479123887747</v>
      </c>
      <c r="L60" s="2">
        <v>12</v>
      </c>
      <c r="M60" s="2">
        <v>4</v>
      </c>
      <c r="N60" s="2">
        <v>3</v>
      </c>
      <c r="O60" s="2">
        <v>1</v>
      </c>
      <c r="P60" s="2">
        <v>7</v>
      </c>
      <c r="Q60" s="2">
        <v>11</v>
      </c>
      <c r="R60" s="2">
        <v>18</v>
      </c>
      <c r="S60" s="2"/>
      <c r="T60" s="2"/>
      <c r="U60" s="2">
        <v>3068</v>
      </c>
      <c r="V60" s="2"/>
      <c r="W60" s="2"/>
      <c r="X60" s="2"/>
      <c r="Y60" s="2">
        <v>0</v>
      </c>
      <c r="Z60" s="2">
        <v>3</v>
      </c>
      <c r="AA60" s="2"/>
      <c r="AB60" s="2">
        <v>52</v>
      </c>
      <c r="AC60" s="2">
        <v>35850</v>
      </c>
      <c r="AD60" s="2">
        <v>22.650450165850575</v>
      </c>
      <c r="AE60" s="2">
        <v>18</v>
      </c>
      <c r="AF60" s="2">
        <v>4</v>
      </c>
      <c r="AG60" s="2">
        <v>2836</v>
      </c>
      <c r="AH60" s="2">
        <v>23.293634496919918</v>
      </c>
      <c r="AI60" s="2">
        <v>3</v>
      </c>
      <c r="AJ60" s="2">
        <v>3732</v>
      </c>
      <c r="AK60" s="2">
        <v>40.870636550308006</v>
      </c>
      <c r="AL60" s="2">
        <v>3</v>
      </c>
      <c r="AM60" s="2">
        <v>2875</v>
      </c>
      <c r="AN60" s="2">
        <v>31.485284052019168</v>
      </c>
      <c r="AO60" s="2">
        <v>7</v>
      </c>
      <c r="AP60" s="2">
        <v>8030</v>
      </c>
      <c r="AQ60" s="2">
        <v>37.688471692578467</v>
      </c>
      <c r="AR60" s="2">
        <v>3</v>
      </c>
      <c r="AS60" s="2"/>
      <c r="AT60" s="44">
        <v>44593</v>
      </c>
      <c r="AU60" s="44">
        <v>44957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44593</v>
      </c>
      <c r="AU61" s="44">
        <v>44957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131</v>
      </c>
      <c r="C62" s="2">
        <v>103</v>
      </c>
      <c r="D62" s="2">
        <v>1</v>
      </c>
      <c r="E62" s="2">
        <v>63</v>
      </c>
      <c r="F62" s="2">
        <v>30</v>
      </c>
      <c r="G62" s="2">
        <v>17</v>
      </c>
      <c r="H62" s="2">
        <v>8</v>
      </c>
      <c r="I62" s="2">
        <v>8</v>
      </c>
      <c r="J62" s="2">
        <v>7019</v>
      </c>
      <c r="K62" s="2">
        <v>28.82546201232033</v>
      </c>
      <c r="L62" s="2">
        <v>55</v>
      </c>
      <c r="M62" s="2">
        <v>8</v>
      </c>
      <c r="N62" s="2">
        <v>19</v>
      </c>
      <c r="O62" s="2"/>
      <c r="P62" s="2">
        <v>6</v>
      </c>
      <c r="Q62" s="2">
        <v>31</v>
      </c>
      <c r="R62" s="2">
        <v>38</v>
      </c>
      <c r="S62" s="2">
        <v>485</v>
      </c>
      <c r="T62" s="2"/>
      <c r="U62" s="2">
        <v>914</v>
      </c>
      <c r="V62" s="2"/>
      <c r="W62" s="2"/>
      <c r="X62" s="2">
        <v>1</v>
      </c>
      <c r="Y62" s="2">
        <v>0</v>
      </c>
      <c r="Z62" s="2">
        <v>4</v>
      </c>
      <c r="AA62" s="2"/>
      <c r="AB62" s="2">
        <v>128</v>
      </c>
      <c r="AC62" s="2">
        <v>95883</v>
      </c>
      <c r="AD62" s="2">
        <v>24.610626283367555</v>
      </c>
      <c r="AE62" s="2">
        <v>40</v>
      </c>
      <c r="AF62" s="2">
        <v>8</v>
      </c>
      <c r="AG62" s="2">
        <v>4803</v>
      </c>
      <c r="AH62" s="2">
        <v>19.724845995893222</v>
      </c>
      <c r="AI62" s="2">
        <v>19</v>
      </c>
      <c r="AJ62" s="2">
        <v>17917</v>
      </c>
      <c r="AK62" s="2">
        <v>30.981519507186857</v>
      </c>
      <c r="AL62" s="2">
        <v>4</v>
      </c>
      <c r="AM62" s="2">
        <v>3475</v>
      </c>
      <c r="AN62" s="2">
        <v>28.542094455852155</v>
      </c>
      <c r="AO62" s="2">
        <v>6</v>
      </c>
      <c r="AP62" s="2">
        <v>4910</v>
      </c>
      <c r="AQ62" s="2">
        <v>26.885694729637237</v>
      </c>
      <c r="AR62" s="2">
        <v>1</v>
      </c>
      <c r="AS62" s="2">
        <v>5</v>
      </c>
      <c r="AT62" s="44">
        <v>44593</v>
      </c>
      <c r="AU62" s="44">
        <v>44957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83</v>
      </c>
      <c r="C63" s="2">
        <v>67</v>
      </c>
      <c r="D63" s="2">
        <v>0</v>
      </c>
      <c r="E63" s="2">
        <v>45</v>
      </c>
      <c r="F63" s="2">
        <v>5</v>
      </c>
      <c r="G63" s="2">
        <v>11</v>
      </c>
      <c r="H63" s="2">
        <v>17</v>
      </c>
      <c r="I63" s="2">
        <v>17</v>
      </c>
      <c r="J63" s="2">
        <v>7398</v>
      </c>
      <c r="K63" s="2">
        <v>14.297378910496437</v>
      </c>
      <c r="L63" s="2">
        <v>16</v>
      </c>
      <c r="M63" s="2">
        <v>6</v>
      </c>
      <c r="N63" s="2">
        <v>19</v>
      </c>
      <c r="O63" s="2"/>
      <c r="P63" s="2">
        <v>4</v>
      </c>
      <c r="Q63" s="2">
        <v>6</v>
      </c>
      <c r="R63" s="2">
        <v>38</v>
      </c>
      <c r="S63" s="2">
        <v>345</v>
      </c>
      <c r="T63" s="2">
        <v>163</v>
      </c>
      <c r="U63" s="2">
        <v>6968</v>
      </c>
      <c r="V63" s="2"/>
      <c r="W63" s="2">
        <v>1881</v>
      </c>
      <c r="X63" s="2"/>
      <c r="Y63" s="2">
        <v>0</v>
      </c>
      <c r="Z63" s="2">
        <v>9</v>
      </c>
      <c r="AA63" s="2"/>
      <c r="AB63" s="2">
        <v>73</v>
      </c>
      <c r="AC63" s="2">
        <v>49856</v>
      </c>
      <c r="AD63" s="2">
        <v>22.438074878343787</v>
      </c>
      <c r="AE63" s="2">
        <v>38</v>
      </c>
      <c r="AF63" s="2">
        <v>6</v>
      </c>
      <c r="AG63" s="2">
        <v>2084</v>
      </c>
      <c r="AH63" s="2">
        <v>11.411362080766597</v>
      </c>
      <c r="AI63" s="2">
        <v>19</v>
      </c>
      <c r="AJ63" s="2">
        <v>19200</v>
      </c>
      <c r="AK63" s="2">
        <v>33.200043229222956</v>
      </c>
      <c r="AL63" s="2">
        <v>9</v>
      </c>
      <c r="AM63" s="2">
        <v>5385</v>
      </c>
      <c r="AN63" s="2">
        <v>19.657768651608489</v>
      </c>
      <c r="AO63" s="2">
        <v>4</v>
      </c>
      <c r="AP63" s="2">
        <v>4559</v>
      </c>
      <c r="AQ63" s="2">
        <v>37.445585215605746</v>
      </c>
      <c r="AR63" s="2">
        <v>7</v>
      </c>
      <c r="AS63" s="2">
        <v>1</v>
      </c>
      <c r="AT63" s="44">
        <v>44593</v>
      </c>
      <c r="AU63" s="44">
        <v>44957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>
        <v>1</v>
      </c>
      <c r="Q64" s="2">
        <v>0</v>
      </c>
      <c r="R64" s="2">
        <v>3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3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44593</v>
      </c>
      <c r="AU64" s="44">
        <v>44957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36</v>
      </c>
      <c r="C65" s="2">
        <v>27</v>
      </c>
      <c r="D65" s="2">
        <v>0</v>
      </c>
      <c r="E65" s="2">
        <v>22</v>
      </c>
      <c r="F65" s="2">
        <v>9</v>
      </c>
      <c r="G65" s="2">
        <v>9</v>
      </c>
      <c r="H65" s="2">
        <v>0</v>
      </c>
      <c r="I65" s="2"/>
      <c r="J65" s="2"/>
      <c r="K65" s="2"/>
      <c r="L65" s="2">
        <v>6</v>
      </c>
      <c r="M65" s="2"/>
      <c r="N65" s="2">
        <v>5</v>
      </c>
      <c r="O65" s="2"/>
      <c r="P65" s="2"/>
      <c r="Q65" s="2">
        <v>3</v>
      </c>
      <c r="R65" s="2">
        <v>8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36</v>
      </c>
      <c r="AC65" s="2">
        <v>17881</v>
      </c>
      <c r="AD65" s="2">
        <v>16.31850330823637</v>
      </c>
      <c r="AE65" s="2">
        <v>8</v>
      </c>
      <c r="AF65" s="2">
        <v>0</v>
      </c>
      <c r="AG65" s="2">
        <v>0</v>
      </c>
      <c r="AH65" s="2">
        <v>0</v>
      </c>
      <c r="AI65" s="2">
        <v>5</v>
      </c>
      <c r="AJ65" s="2">
        <v>6505</v>
      </c>
      <c r="AK65" s="2">
        <v>42.743326488706366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>
        <v>2</v>
      </c>
      <c r="AT65" s="44">
        <v>44593</v>
      </c>
      <c r="AU65" s="44">
        <v>44957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12</v>
      </c>
      <c r="C66" s="2">
        <v>10</v>
      </c>
      <c r="D66" s="2">
        <v>0</v>
      </c>
      <c r="E66" s="2">
        <v>9</v>
      </c>
      <c r="F66" s="2">
        <v>2</v>
      </c>
      <c r="G66" s="2">
        <v>2</v>
      </c>
      <c r="H66" s="2">
        <v>1</v>
      </c>
      <c r="I66" s="2">
        <v>1</v>
      </c>
      <c r="J66" s="2">
        <v>1176</v>
      </c>
      <c r="K66" s="2">
        <v>38.636550308008211</v>
      </c>
      <c r="L66" s="2">
        <v>3</v>
      </c>
      <c r="M66" s="2"/>
      <c r="N66" s="2">
        <v>1</v>
      </c>
      <c r="O66" s="2"/>
      <c r="P66" s="2"/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12</v>
      </c>
      <c r="AC66" s="2">
        <v>6447</v>
      </c>
      <c r="AD66" s="2">
        <v>17.650924024640656</v>
      </c>
      <c r="AE66" s="2">
        <v>1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44593</v>
      </c>
      <c r="AU66" s="44">
        <v>44957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15</v>
      </c>
      <c r="C67" s="2">
        <v>11</v>
      </c>
      <c r="D67" s="2">
        <v>1</v>
      </c>
      <c r="E67" s="2">
        <v>5</v>
      </c>
      <c r="F67" s="2">
        <v>7</v>
      </c>
      <c r="G67" s="2">
        <v>3</v>
      </c>
      <c r="H67" s="2">
        <v>1</v>
      </c>
      <c r="I67" s="2">
        <v>1</v>
      </c>
      <c r="J67" s="2">
        <v>1482</v>
      </c>
      <c r="K67" s="2">
        <v>48.689938398357292</v>
      </c>
      <c r="L67" s="2">
        <v>1</v>
      </c>
      <c r="M67" s="2">
        <v>5</v>
      </c>
      <c r="N67" s="2">
        <v>7</v>
      </c>
      <c r="O67" s="2"/>
      <c r="P67" s="2"/>
      <c r="Q67" s="2">
        <v>2</v>
      </c>
      <c r="R67" s="2">
        <v>14</v>
      </c>
      <c r="S67" s="2"/>
      <c r="T67" s="2"/>
      <c r="U67" s="2"/>
      <c r="V67" s="2"/>
      <c r="W67" s="2"/>
      <c r="X67" s="2"/>
      <c r="Y67" s="2">
        <v>0</v>
      </c>
      <c r="Z67" s="2">
        <v>2</v>
      </c>
      <c r="AA67" s="2"/>
      <c r="AB67" s="2">
        <v>15</v>
      </c>
      <c r="AC67" s="2">
        <v>9336</v>
      </c>
      <c r="AD67" s="2">
        <v>20.448459958932236</v>
      </c>
      <c r="AE67" s="2">
        <v>14</v>
      </c>
      <c r="AF67" s="2">
        <v>5</v>
      </c>
      <c r="AG67" s="2">
        <v>951</v>
      </c>
      <c r="AH67" s="2">
        <v>6.2488706365503077</v>
      </c>
      <c r="AI67" s="2">
        <v>7</v>
      </c>
      <c r="AJ67" s="2">
        <v>5161</v>
      </c>
      <c r="AK67" s="2">
        <v>24.222939278380757</v>
      </c>
      <c r="AL67" s="2">
        <v>2</v>
      </c>
      <c r="AM67" s="2">
        <v>1486</v>
      </c>
      <c r="AN67" s="2">
        <v>24.410677618069816</v>
      </c>
      <c r="AO67" s="2">
        <v>0</v>
      </c>
      <c r="AP67" s="2">
        <v>0</v>
      </c>
      <c r="AQ67" s="2">
        <v>0</v>
      </c>
      <c r="AR67" s="2"/>
      <c r="AS67" s="2"/>
      <c r="AT67" s="44">
        <v>44593</v>
      </c>
      <c r="AU67" s="44">
        <v>44957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/>
      <c r="M68" s="2">
        <v>1</v>
      </c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3</v>
      </c>
      <c r="AC68" s="2">
        <v>1693</v>
      </c>
      <c r="AD68" s="2">
        <v>18.540725530458591</v>
      </c>
      <c r="AE68" s="2">
        <v>2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44593</v>
      </c>
      <c r="AU68" s="44">
        <v>44957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6</v>
      </c>
      <c r="C69" s="2">
        <v>4</v>
      </c>
      <c r="D69" s="2">
        <v>0</v>
      </c>
      <c r="E69" s="2">
        <v>3</v>
      </c>
      <c r="F69" s="2"/>
      <c r="G69" s="2">
        <v>2</v>
      </c>
      <c r="H69" s="2">
        <v>2</v>
      </c>
      <c r="I69" s="2">
        <v>2</v>
      </c>
      <c r="J69" s="2">
        <v>2621</v>
      </c>
      <c r="K69" s="2">
        <v>43.055441478439427</v>
      </c>
      <c r="L69" s="2">
        <v>3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6</v>
      </c>
      <c r="AC69" s="2">
        <v>5562</v>
      </c>
      <c r="AD69" s="2">
        <v>30.455852156057496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44593</v>
      </c>
      <c r="AU69" s="44">
        <v>44957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4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4294</v>
      </c>
      <c r="AD70" s="2">
        <v>23.512662559890483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44593</v>
      </c>
      <c r="AU70" s="44">
        <v>44957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3</v>
      </c>
      <c r="C71" s="2">
        <v>2</v>
      </c>
      <c r="D71" s="2">
        <v>0</v>
      </c>
      <c r="E71" s="2">
        <v>1</v>
      </c>
      <c r="F71" s="2"/>
      <c r="G71" s="2">
        <v>0</v>
      </c>
      <c r="H71" s="2">
        <v>0</v>
      </c>
      <c r="I71" s="2"/>
      <c r="J71" s="2"/>
      <c r="K71" s="2"/>
      <c r="L71" s="2"/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3</v>
      </c>
      <c r="AC71" s="2">
        <v>2185</v>
      </c>
      <c r="AD71" s="2">
        <v>23.928815879534568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44593</v>
      </c>
      <c r="AU71" s="44">
        <v>44957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58</v>
      </c>
      <c r="C72" s="2">
        <v>47</v>
      </c>
      <c r="D72" s="2">
        <v>1</v>
      </c>
      <c r="E72" s="2">
        <v>34</v>
      </c>
      <c r="F72" s="2">
        <v>9</v>
      </c>
      <c r="G72" s="2">
        <v>5</v>
      </c>
      <c r="H72" s="2">
        <v>8</v>
      </c>
      <c r="I72" s="2">
        <v>8</v>
      </c>
      <c r="J72" s="2">
        <v>3181</v>
      </c>
      <c r="K72" s="2">
        <v>13.063655030800822</v>
      </c>
      <c r="L72" s="2">
        <v>35</v>
      </c>
      <c r="M72" s="2">
        <v>14</v>
      </c>
      <c r="N72" s="2">
        <v>3</v>
      </c>
      <c r="O72" s="2"/>
      <c r="P72" s="2">
        <v>4</v>
      </c>
      <c r="Q72" s="2">
        <v>4</v>
      </c>
      <c r="R72" s="2">
        <v>24</v>
      </c>
      <c r="S72" s="2"/>
      <c r="T72" s="2">
        <v>147</v>
      </c>
      <c r="U72" s="2"/>
      <c r="V72" s="2"/>
      <c r="W72" s="2"/>
      <c r="X72" s="2"/>
      <c r="Y72" s="2">
        <v>0</v>
      </c>
      <c r="Z72" s="2">
        <v>3</v>
      </c>
      <c r="AA72" s="2"/>
      <c r="AB72" s="2">
        <v>57</v>
      </c>
      <c r="AC72" s="2">
        <v>29117</v>
      </c>
      <c r="AD72" s="2">
        <v>16.782737130300081</v>
      </c>
      <c r="AE72" s="2">
        <v>24</v>
      </c>
      <c r="AF72" s="2">
        <v>14</v>
      </c>
      <c r="AG72" s="2">
        <v>7175</v>
      </c>
      <c r="AH72" s="2">
        <v>16.837782340862422</v>
      </c>
      <c r="AI72" s="2">
        <v>3</v>
      </c>
      <c r="AJ72" s="2">
        <v>2304</v>
      </c>
      <c r="AK72" s="2">
        <v>25.232032854209447</v>
      </c>
      <c r="AL72" s="2">
        <v>3</v>
      </c>
      <c r="AM72" s="2">
        <v>249</v>
      </c>
      <c r="AN72" s="2">
        <v>2.7268993839835729</v>
      </c>
      <c r="AO72" s="2">
        <v>4</v>
      </c>
      <c r="AP72" s="2">
        <v>9033</v>
      </c>
      <c r="AQ72" s="2">
        <v>74.19301848049281</v>
      </c>
      <c r="AR72" s="2"/>
      <c r="AS72" s="2">
        <v>1</v>
      </c>
      <c r="AT72" s="44">
        <v>44593</v>
      </c>
      <c r="AU72" s="44">
        <v>44957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44593</v>
      </c>
      <c r="AU73" s="44">
        <v>44957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26</v>
      </c>
      <c r="D74" s="2">
        <v>0</v>
      </c>
      <c r="E74" s="2">
        <v>15</v>
      </c>
      <c r="F74" s="2">
        <v>13</v>
      </c>
      <c r="G74" s="2">
        <v>18</v>
      </c>
      <c r="H74" s="2">
        <v>3</v>
      </c>
      <c r="I74" s="2">
        <v>3</v>
      </c>
      <c r="J74" s="2">
        <v>485</v>
      </c>
      <c r="K74" s="2">
        <v>5.3114305270362765</v>
      </c>
      <c r="L74" s="2">
        <v>11</v>
      </c>
      <c r="M74" s="2">
        <v>7</v>
      </c>
      <c r="N74" s="2">
        <v>8</v>
      </c>
      <c r="O74" s="2">
        <v>1</v>
      </c>
      <c r="P74" s="2">
        <v>6</v>
      </c>
      <c r="Q74" s="2">
        <v>11</v>
      </c>
      <c r="R74" s="2">
        <v>23</v>
      </c>
      <c r="S74" s="2"/>
      <c r="T74" s="2"/>
      <c r="U74" s="2"/>
      <c r="V74" s="2"/>
      <c r="W74" s="2"/>
      <c r="X74" s="2"/>
      <c r="Y74" s="2">
        <v>0</v>
      </c>
      <c r="Z74" s="2">
        <v>1</v>
      </c>
      <c r="AA74" s="2"/>
      <c r="AB74" s="2">
        <v>46</v>
      </c>
      <c r="AC74" s="2">
        <v>38619</v>
      </c>
      <c r="AD74" s="2">
        <v>27.582537273457728</v>
      </c>
      <c r="AE74" s="2">
        <v>23</v>
      </c>
      <c r="AF74" s="2">
        <v>7</v>
      </c>
      <c r="AG74" s="2">
        <v>2259</v>
      </c>
      <c r="AH74" s="2">
        <v>10.602522733939573</v>
      </c>
      <c r="AI74" s="2">
        <v>8</v>
      </c>
      <c r="AJ74" s="2">
        <v>8454</v>
      </c>
      <c r="AK74" s="2">
        <v>34.718685831622174</v>
      </c>
      <c r="AL74" s="2">
        <v>1</v>
      </c>
      <c r="AM74" s="2">
        <v>6</v>
      </c>
      <c r="AN74" s="2">
        <v>0.1971252566735113</v>
      </c>
      <c r="AO74" s="2">
        <v>6</v>
      </c>
      <c r="AP74" s="2">
        <v>8746</v>
      </c>
      <c r="AQ74" s="2">
        <v>47.890485968514717</v>
      </c>
      <c r="AR74" s="2"/>
      <c r="AS74" s="2">
        <v>1</v>
      </c>
      <c r="AT74" s="44">
        <v>44593</v>
      </c>
      <c r="AU74" s="44">
        <v>44957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17</v>
      </c>
      <c r="C75" s="2">
        <v>14</v>
      </c>
      <c r="D75" s="2">
        <v>0</v>
      </c>
      <c r="E75" s="2">
        <v>10</v>
      </c>
      <c r="F75" s="2">
        <v>1</v>
      </c>
      <c r="G75" s="2">
        <v>1</v>
      </c>
      <c r="H75" s="2">
        <v>1</v>
      </c>
      <c r="I75" s="2">
        <v>1</v>
      </c>
      <c r="J75" s="2">
        <v>1623</v>
      </c>
      <c r="K75" s="2">
        <v>53.322381930184804</v>
      </c>
      <c r="L75" s="2">
        <v>5</v>
      </c>
      <c r="M75" s="2">
        <v>5</v>
      </c>
      <c r="N75" s="2">
        <v>4</v>
      </c>
      <c r="O75" s="2"/>
      <c r="P75" s="2">
        <v>4</v>
      </c>
      <c r="Q75" s="2">
        <v>3</v>
      </c>
      <c r="R75" s="2">
        <v>17</v>
      </c>
      <c r="S75" s="2">
        <v>1185</v>
      </c>
      <c r="T75" s="2"/>
      <c r="U75" s="2"/>
      <c r="V75" s="2"/>
      <c r="W75" s="2"/>
      <c r="X75" s="2"/>
      <c r="Y75" s="2">
        <v>0</v>
      </c>
      <c r="Z75" s="2">
        <v>4</v>
      </c>
      <c r="AA75" s="2"/>
      <c r="AB75" s="2">
        <v>16</v>
      </c>
      <c r="AC75" s="2">
        <v>11137</v>
      </c>
      <c r="AD75" s="2">
        <v>22.868583162217661</v>
      </c>
      <c r="AE75" s="2">
        <v>17</v>
      </c>
      <c r="AF75" s="2">
        <v>5</v>
      </c>
      <c r="AG75" s="2">
        <v>3184</v>
      </c>
      <c r="AH75" s="2">
        <v>20.921560574948664</v>
      </c>
      <c r="AI75" s="2">
        <v>4</v>
      </c>
      <c r="AJ75" s="2">
        <v>3976</v>
      </c>
      <c r="AK75" s="2">
        <v>32.657084188911703</v>
      </c>
      <c r="AL75" s="2">
        <v>4</v>
      </c>
      <c r="AM75" s="2">
        <v>1108</v>
      </c>
      <c r="AN75" s="2">
        <v>9.1006160164271055</v>
      </c>
      <c r="AO75" s="2">
        <v>4</v>
      </c>
      <c r="AP75" s="2">
        <v>8147</v>
      </c>
      <c r="AQ75" s="2">
        <v>66.915811088295683</v>
      </c>
      <c r="AR75" s="2"/>
      <c r="AS75" s="2"/>
      <c r="AT75" s="44">
        <v>44593</v>
      </c>
      <c r="AU75" s="44">
        <v>44957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4</v>
      </c>
      <c r="C76" s="2">
        <v>2</v>
      </c>
      <c r="D76" s="2">
        <v>0</v>
      </c>
      <c r="E76" s="2">
        <v>1</v>
      </c>
      <c r="F76" s="2"/>
      <c r="G76" s="2">
        <v>2</v>
      </c>
      <c r="H76" s="2">
        <v>1</v>
      </c>
      <c r="I76" s="2">
        <v>1</v>
      </c>
      <c r="J76" s="2">
        <v>1153</v>
      </c>
      <c r="K76" s="2">
        <v>37.880903490759756</v>
      </c>
      <c r="L76" s="2">
        <v>1</v>
      </c>
      <c r="M76" s="2">
        <v>1</v>
      </c>
      <c r="N76" s="2">
        <v>1</v>
      </c>
      <c r="O76" s="2"/>
      <c r="P76" s="2"/>
      <c r="Q76" s="2">
        <v>3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4</v>
      </c>
      <c r="AC76" s="2">
        <v>4386</v>
      </c>
      <c r="AD76" s="2">
        <v>36.024640657084191</v>
      </c>
      <c r="AE76" s="2">
        <v>2</v>
      </c>
      <c r="AF76" s="2">
        <v>1</v>
      </c>
      <c r="AG76" s="2">
        <v>467</v>
      </c>
      <c r="AH76" s="2">
        <v>15.342915811088295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44593</v>
      </c>
      <c r="AU76" s="44">
        <v>44957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190</v>
      </c>
      <c r="C77" s="2">
        <v>149</v>
      </c>
      <c r="D77" s="2">
        <v>2</v>
      </c>
      <c r="E77" s="2">
        <v>96</v>
      </c>
      <c r="F77" s="2">
        <v>50</v>
      </c>
      <c r="G77" s="2">
        <v>31</v>
      </c>
      <c r="H77" s="2">
        <v>19</v>
      </c>
      <c r="I77" s="2">
        <v>19</v>
      </c>
      <c r="J77" s="2">
        <v>11897</v>
      </c>
      <c r="K77" s="2">
        <v>20.571922619690909</v>
      </c>
      <c r="L77" s="2">
        <v>88</v>
      </c>
      <c r="M77" s="2">
        <v>23</v>
      </c>
      <c r="N77" s="2">
        <v>34</v>
      </c>
      <c r="O77" s="2"/>
      <c r="P77" s="2">
        <v>14</v>
      </c>
      <c r="Q77" s="2">
        <v>30</v>
      </c>
      <c r="R77" s="2">
        <v>85</v>
      </c>
      <c r="S77" s="2"/>
      <c r="T77" s="2"/>
      <c r="U77" s="2">
        <v>1510</v>
      </c>
      <c r="V77" s="2"/>
      <c r="W77" s="2">
        <v>1448</v>
      </c>
      <c r="X77" s="2">
        <v>1</v>
      </c>
      <c r="Y77" s="2">
        <v>0</v>
      </c>
      <c r="Z77" s="2">
        <v>13</v>
      </c>
      <c r="AA77" s="2"/>
      <c r="AB77" s="2">
        <v>188</v>
      </c>
      <c r="AC77" s="2">
        <v>110639</v>
      </c>
      <c r="AD77" s="2">
        <v>19.334877015160121</v>
      </c>
      <c r="AE77" s="2">
        <v>87</v>
      </c>
      <c r="AF77" s="2">
        <v>23</v>
      </c>
      <c r="AG77" s="2">
        <v>6710</v>
      </c>
      <c r="AH77" s="2">
        <v>9.5848584947772526</v>
      </c>
      <c r="AI77" s="2">
        <v>34</v>
      </c>
      <c r="AJ77" s="2">
        <v>32403</v>
      </c>
      <c r="AK77" s="2">
        <v>31.311027901920522</v>
      </c>
      <c r="AL77" s="2">
        <v>13</v>
      </c>
      <c r="AM77" s="2">
        <v>6035</v>
      </c>
      <c r="AN77" s="2">
        <v>15.251934923392829</v>
      </c>
      <c r="AO77" s="2">
        <v>14</v>
      </c>
      <c r="AP77" s="2">
        <v>21568</v>
      </c>
      <c r="AQ77" s="2">
        <v>50.61425638017014</v>
      </c>
      <c r="AR77" s="2">
        <v>1</v>
      </c>
      <c r="AS77" s="2">
        <v>5</v>
      </c>
      <c r="AT77" s="44">
        <v>44593</v>
      </c>
      <c r="AU77" s="44">
        <v>44957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21</v>
      </c>
      <c r="C78" s="2">
        <v>15</v>
      </c>
      <c r="D78" s="2">
        <v>0</v>
      </c>
      <c r="E78" s="2">
        <v>9</v>
      </c>
      <c r="F78" s="2">
        <v>4</v>
      </c>
      <c r="G78" s="2">
        <v>6</v>
      </c>
      <c r="H78" s="2">
        <v>1</v>
      </c>
      <c r="I78" s="2">
        <v>1</v>
      </c>
      <c r="J78" s="2">
        <v>676</v>
      </c>
      <c r="K78" s="2">
        <v>22.209445585215605</v>
      </c>
      <c r="L78" s="2">
        <v>6</v>
      </c>
      <c r="M78" s="2">
        <v>1</v>
      </c>
      <c r="N78" s="2">
        <v>7</v>
      </c>
      <c r="O78" s="2"/>
      <c r="P78" s="2">
        <v>1</v>
      </c>
      <c r="Q78" s="2">
        <v>9</v>
      </c>
      <c r="R78" s="2">
        <v>9</v>
      </c>
      <c r="S78" s="2"/>
      <c r="T78" s="2"/>
      <c r="U78" s="2">
        <v>2406</v>
      </c>
      <c r="V78" s="2"/>
      <c r="W78" s="2"/>
      <c r="X78" s="2"/>
      <c r="Y78" s="2">
        <v>0</v>
      </c>
      <c r="Z78" s="2"/>
      <c r="AA78" s="2"/>
      <c r="AB78" s="2">
        <v>20</v>
      </c>
      <c r="AC78" s="2">
        <v>23187</v>
      </c>
      <c r="AD78" s="2">
        <v>38.08952772073922</v>
      </c>
      <c r="AE78" s="2">
        <v>9</v>
      </c>
      <c r="AF78" s="2">
        <v>1</v>
      </c>
      <c r="AG78" s="2">
        <v>404</v>
      </c>
      <c r="AH78" s="2">
        <v>13.273100616016427</v>
      </c>
      <c r="AI78" s="2">
        <v>7</v>
      </c>
      <c r="AJ78" s="2">
        <v>9894</v>
      </c>
      <c r="AK78" s="2">
        <v>46.437078322088588</v>
      </c>
      <c r="AL78" s="2">
        <v>0</v>
      </c>
      <c r="AM78" s="2">
        <v>0</v>
      </c>
      <c r="AN78" s="2">
        <v>0</v>
      </c>
      <c r="AO78" s="2">
        <v>1</v>
      </c>
      <c r="AP78" s="2">
        <v>446</v>
      </c>
      <c r="AQ78" s="2">
        <v>14.652977412731007</v>
      </c>
      <c r="AR78" s="2">
        <v>1</v>
      </c>
      <c r="AS78" s="2"/>
      <c r="AT78" s="44">
        <v>44593</v>
      </c>
      <c r="AU78" s="44">
        <v>44957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11</v>
      </c>
      <c r="D79" s="2">
        <v>0</v>
      </c>
      <c r="E79" s="2">
        <v>11</v>
      </c>
      <c r="F79" s="2"/>
      <c r="G79" s="2">
        <v>2</v>
      </c>
      <c r="H79" s="2">
        <v>1</v>
      </c>
      <c r="I79" s="2">
        <v>1</v>
      </c>
      <c r="J79" s="2">
        <v>537</v>
      </c>
      <c r="K79" s="2">
        <v>17.642710472279262</v>
      </c>
      <c r="L79" s="2">
        <v>4</v>
      </c>
      <c r="M79" s="2">
        <v>3</v>
      </c>
      <c r="N79" s="2"/>
      <c r="O79" s="2"/>
      <c r="P79" s="2">
        <v>3</v>
      </c>
      <c r="Q79" s="2">
        <v>2</v>
      </c>
      <c r="R79" s="2">
        <v>6</v>
      </c>
      <c r="S79" s="2">
        <v>516</v>
      </c>
      <c r="T79" s="2"/>
      <c r="U79" s="2"/>
      <c r="V79" s="2"/>
      <c r="W79" s="2"/>
      <c r="X79" s="2"/>
      <c r="Y79" s="2">
        <v>0</v>
      </c>
      <c r="Z79" s="2"/>
      <c r="AA79" s="2"/>
      <c r="AB79" s="2">
        <v>12</v>
      </c>
      <c r="AC79" s="2">
        <v>7499</v>
      </c>
      <c r="AD79" s="2">
        <v>20.531143052703626</v>
      </c>
      <c r="AE79" s="2">
        <v>7</v>
      </c>
      <c r="AF79" s="2">
        <v>3</v>
      </c>
      <c r="AG79" s="2">
        <v>952</v>
      </c>
      <c r="AH79" s="2">
        <v>10.425735797399041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44593</v>
      </c>
      <c r="AU79" s="44">
        <v>44957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13</v>
      </c>
      <c r="D80" s="2">
        <v>0</v>
      </c>
      <c r="E80" s="2">
        <v>12</v>
      </c>
      <c r="F80" s="2">
        <v>1</v>
      </c>
      <c r="G80" s="2">
        <v>2</v>
      </c>
      <c r="H80" s="2">
        <v>1</v>
      </c>
      <c r="I80" s="2">
        <v>1</v>
      </c>
      <c r="J80" s="2">
        <v>78</v>
      </c>
      <c r="K80" s="2">
        <v>2.5626283367556466</v>
      </c>
      <c r="L80" s="2">
        <v>2</v>
      </c>
      <c r="M80" s="2">
        <v>4</v>
      </c>
      <c r="N80" s="2">
        <v>5</v>
      </c>
      <c r="O80" s="2"/>
      <c r="P80" s="2">
        <v>1</v>
      </c>
      <c r="Q80" s="2">
        <v>0</v>
      </c>
      <c r="R80" s="2">
        <v>10</v>
      </c>
      <c r="S80" s="2">
        <v>1682</v>
      </c>
      <c r="T80" s="2"/>
      <c r="U80" s="2"/>
      <c r="V80" s="2"/>
      <c r="W80" s="2"/>
      <c r="X80" s="2"/>
      <c r="Y80" s="2">
        <v>0</v>
      </c>
      <c r="Z80" s="2"/>
      <c r="AA80" s="2"/>
      <c r="AB80" s="2">
        <v>14</v>
      </c>
      <c r="AC80" s="2">
        <v>9045</v>
      </c>
      <c r="AD80" s="2">
        <v>21.226166031094163</v>
      </c>
      <c r="AE80" s="2">
        <v>10</v>
      </c>
      <c r="AF80" s="2">
        <v>4</v>
      </c>
      <c r="AG80" s="2">
        <v>1924</v>
      </c>
      <c r="AH80" s="2">
        <v>15.802874743326489</v>
      </c>
      <c r="AI80" s="2">
        <v>5</v>
      </c>
      <c r="AJ80" s="2">
        <v>7085</v>
      </c>
      <c r="AK80" s="2">
        <v>46.554414784394254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44593</v>
      </c>
      <c r="AU80" s="44">
        <v>44957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44593</v>
      </c>
      <c r="AU81" s="44">
        <v>44957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6</v>
      </c>
      <c r="F82" s="2"/>
      <c r="G82" s="2">
        <v>0</v>
      </c>
      <c r="H82" s="2">
        <v>0</v>
      </c>
      <c r="I82" s="2"/>
      <c r="J82" s="2"/>
      <c r="K82" s="2"/>
      <c r="L82" s="2">
        <v>1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6</v>
      </c>
      <c r="AC82" s="2">
        <v>1845</v>
      </c>
      <c r="AD82" s="2">
        <v>10.102669404517453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44593</v>
      </c>
      <c r="AU82" s="44">
        <v>44957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13</v>
      </c>
      <c r="C83" s="2">
        <v>9</v>
      </c>
      <c r="D83" s="2">
        <v>0</v>
      </c>
      <c r="E83" s="2">
        <v>8</v>
      </c>
      <c r="F83" s="2">
        <v>1</v>
      </c>
      <c r="G83" s="2">
        <v>4</v>
      </c>
      <c r="H83" s="2">
        <v>0</v>
      </c>
      <c r="I83" s="2"/>
      <c r="J83" s="2"/>
      <c r="K83" s="2"/>
      <c r="L83" s="2">
        <v>6</v>
      </c>
      <c r="M83" s="2">
        <v>3</v>
      </c>
      <c r="N83" s="2">
        <v>2</v>
      </c>
      <c r="O83" s="2"/>
      <c r="P83" s="2">
        <v>4</v>
      </c>
      <c r="Q83" s="2">
        <v>3</v>
      </c>
      <c r="R83" s="2">
        <v>15</v>
      </c>
      <c r="S83" s="2">
        <v>1738</v>
      </c>
      <c r="T83" s="2"/>
      <c r="U83" s="2"/>
      <c r="V83" s="2"/>
      <c r="W83" s="2">
        <v>1069</v>
      </c>
      <c r="X83" s="2"/>
      <c r="Y83" s="2">
        <v>0</v>
      </c>
      <c r="Z83" s="2">
        <v>6</v>
      </c>
      <c r="AA83" s="2"/>
      <c r="AB83" s="2">
        <v>11</v>
      </c>
      <c r="AC83" s="2">
        <v>10021</v>
      </c>
      <c r="AD83" s="2">
        <v>29.930184804928132</v>
      </c>
      <c r="AE83" s="2">
        <v>15</v>
      </c>
      <c r="AF83" s="2">
        <v>3</v>
      </c>
      <c r="AG83" s="2">
        <v>2242</v>
      </c>
      <c r="AH83" s="2">
        <v>24.553045859000687</v>
      </c>
      <c r="AI83" s="2">
        <v>2</v>
      </c>
      <c r="AJ83" s="2">
        <v>1195</v>
      </c>
      <c r="AK83" s="2">
        <v>19.630390143737166</v>
      </c>
      <c r="AL83" s="2">
        <v>6</v>
      </c>
      <c r="AM83" s="2">
        <v>462</v>
      </c>
      <c r="AN83" s="2">
        <v>2.5297741273100618</v>
      </c>
      <c r="AO83" s="2">
        <v>4</v>
      </c>
      <c r="AP83" s="2">
        <v>6784</v>
      </c>
      <c r="AQ83" s="2">
        <v>55.720739219712527</v>
      </c>
      <c r="AR83" s="2">
        <v>1</v>
      </c>
      <c r="AS83" s="2"/>
      <c r="AT83" s="44">
        <v>44593</v>
      </c>
      <c r="AU83" s="44">
        <v>44957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3285</v>
      </c>
      <c r="AD84" s="2">
        <v>35.975359342915809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44593</v>
      </c>
      <c r="AU84" s="44">
        <v>44957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31</v>
      </c>
      <c r="C85" s="2">
        <v>27</v>
      </c>
      <c r="D85" s="2">
        <v>0</v>
      </c>
      <c r="E85" s="2">
        <v>16</v>
      </c>
      <c r="F85" s="2">
        <v>5</v>
      </c>
      <c r="G85" s="2">
        <v>2</v>
      </c>
      <c r="H85" s="2">
        <v>2</v>
      </c>
      <c r="I85" s="2">
        <v>2</v>
      </c>
      <c r="J85" s="2">
        <v>865</v>
      </c>
      <c r="K85" s="2">
        <v>14.209445585215606</v>
      </c>
      <c r="L85" s="2">
        <v>6</v>
      </c>
      <c r="M85" s="2">
        <v>1</v>
      </c>
      <c r="N85" s="2">
        <v>4</v>
      </c>
      <c r="O85" s="2">
        <v>1</v>
      </c>
      <c r="P85" s="2">
        <v>4</v>
      </c>
      <c r="Q85" s="2">
        <v>8</v>
      </c>
      <c r="R85" s="2">
        <v>12</v>
      </c>
      <c r="S85" s="2"/>
      <c r="T85" s="2">
        <v>810</v>
      </c>
      <c r="U85" s="2"/>
      <c r="V85" s="2"/>
      <c r="W85" s="2"/>
      <c r="X85" s="2"/>
      <c r="Y85" s="2">
        <v>0</v>
      </c>
      <c r="Z85" s="2">
        <v>2</v>
      </c>
      <c r="AA85" s="2"/>
      <c r="AB85" s="2">
        <v>30</v>
      </c>
      <c r="AC85" s="2">
        <v>21667</v>
      </c>
      <c r="AD85" s="2">
        <v>23.728405201916495</v>
      </c>
      <c r="AE85" s="2">
        <v>12</v>
      </c>
      <c r="AF85" s="2">
        <v>1</v>
      </c>
      <c r="AG85" s="2">
        <v>34</v>
      </c>
      <c r="AH85" s="2">
        <v>1.1170431211498972</v>
      </c>
      <c r="AI85" s="2">
        <v>4</v>
      </c>
      <c r="AJ85" s="2">
        <v>2241</v>
      </c>
      <c r="AK85" s="2">
        <v>18.406570841889117</v>
      </c>
      <c r="AL85" s="2">
        <v>2</v>
      </c>
      <c r="AM85" s="2">
        <v>818</v>
      </c>
      <c r="AN85" s="2">
        <v>13.437371663244353</v>
      </c>
      <c r="AO85" s="2">
        <v>4</v>
      </c>
      <c r="AP85" s="2">
        <v>4668</v>
      </c>
      <c r="AQ85" s="2">
        <v>38.340862422997944</v>
      </c>
      <c r="AR85" s="2"/>
      <c r="AS85" s="2">
        <v>2</v>
      </c>
      <c r="AT85" s="44">
        <v>44593</v>
      </c>
      <c r="AU85" s="44">
        <v>44957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23</v>
      </c>
      <c r="C86" s="2">
        <v>21</v>
      </c>
      <c r="D86" s="2">
        <v>0</v>
      </c>
      <c r="E86" s="2">
        <v>17</v>
      </c>
      <c r="F86" s="2">
        <v>1</v>
      </c>
      <c r="G86" s="2">
        <v>1</v>
      </c>
      <c r="H86" s="2">
        <v>2</v>
      </c>
      <c r="I86" s="2">
        <v>2</v>
      </c>
      <c r="J86" s="2">
        <v>342</v>
      </c>
      <c r="K86" s="2">
        <v>5.6180698151950716</v>
      </c>
      <c r="L86" s="2">
        <v>17</v>
      </c>
      <c r="M86" s="2">
        <v>2</v>
      </c>
      <c r="N86" s="2">
        <v>5</v>
      </c>
      <c r="O86" s="2"/>
      <c r="P86" s="2">
        <v>1</v>
      </c>
      <c r="Q86" s="2">
        <v>2</v>
      </c>
      <c r="R86" s="2">
        <v>9</v>
      </c>
      <c r="S86" s="2"/>
      <c r="T86" s="2"/>
      <c r="U86" s="2"/>
      <c r="V86" s="2"/>
      <c r="W86" s="2"/>
      <c r="X86" s="2"/>
      <c r="Y86" s="2">
        <v>0</v>
      </c>
      <c r="Z86" s="2"/>
      <c r="AA86" s="2">
        <v>1</v>
      </c>
      <c r="AB86" s="2">
        <v>23</v>
      </c>
      <c r="AC86" s="2">
        <v>11347</v>
      </c>
      <c r="AD86" s="2">
        <v>16.208552807785019</v>
      </c>
      <c r="AE86" s="2">
        <v>9</v>
      </c>
      <c r="AF86" s="2">
        <v>2</v>
      </c>
      <c r="AG86" s="2">
        <v>87</v>
      </c>
      <c r="AH86" s="2">
        <v>1.429158110882957</v>
      </c>
      <c r="AI86" s="2">
        <v>5</v>
      </c>
      <c r="AJ86" s="2">
        <v>5604</v>
      </c>
      <c r="AK86" s="2">
        <v>36.822997946611906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44593</v>
      </c>
      <c r="AU86" s="44">
        <v>44957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>
        <v>1</v>
      </c>
      <c r="Q87" s="2">
        <v>0</v>
      </c>
      <c r="R87" s="2">
        <v>3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2</v>
      </c>
      <c r="AC87" s="2">
        <v>280</v>
      </c>
      <c r="AD87" s="2">
        <v>4.59958932238193</v>
      </c>
      <c r="AE87" s="2">
        <v>3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1</v>
      </c>
      <c r="AP87" s="2">
        <v>432</v>
      </c>
      <c r="AQ87" s="2">
        <v>14.193018480492814</v>
      </c>
      <c r="AR87" s="2"/>
      <c r="AS87" s="2"/>
      <c r="AT87" s="44">
        <v>44593</v>
      </c>
      <c r="AU87" s="44">
        <v>44957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101</v>
      </c>
      <c r="C88" s="2">
        <v>81</v>
      </c>
      <c r="D88" s="2">
        <v>0</v>
      </c>
      <c r="E88" s="2">
        <v>61</v>
      </c>
      <c r="F88" s="2">
        <v>5</v>
      </c>
      <c r="G88" s="2">
        <v>8</v>
      </c>
      <c r="H88" s="2">
        <v>9</v>
      </c>
      <c r="I88" s="2">
        <v>9</v>
      </c>
      <c r="J88" s="2">
        <v>4999</v>
      </c>
      <c r="K88" s="2">
        <v>18.248688113164501</v>
      </c>
      <c r="L88" s="2">
        <v>17</v>
      </c>
      <c r="M88" s="2">
        <v>11</v>
      </c>
      <c r="N88" s="2">
        <v>17</v>
      </c>
      <c r="O88" s="2">
        <v>1</v>
      </c>
      <c r="P88" s="2">
        <v>10</v>
      </c>
      <c r="Q88" s="2">
        <v>29</v>
      </c>
      <c r="R88" s="2">
        <v>48</v>
      </c>
      <c r="S88" s="2"/>
      <c r="T88" s="2"/>
      <c r="U88" s="2">
        <v>795</v>
      </c>
      <c r="V88" s="2"/>
      <c r="W88" s="2"/>
      <c r="X88" s="2"/>
      <c r="Y88" s="2">
        <v>0</v>
      </c>
      <c r="Z88" s="2">
        <v>9</v>
      </c>
      <c r="AA88" s="2"/>
      <c r="AB88" s="2">
        <v>100</v>
      </c>
      <c r="AC88" s="2">
        <v>75375</v>
      </c>
      <c r="AD88" s="2">
        <v>24.763860369609855</v>
      </c>
      <c r="AE88" s="2">
        <v>53</v>
      </c>
      <c r="AF88" s="2">
        <v>11</v>
      </c>
      <c r="AG88" s="2">
        <v>5927</v>
      </c>
      <c r="AH88" s="2">
        <v>17.702445398543961</v>
      </c>
      <c r="AI88" s="2">
        <v>17</v>
      </c>
      <c r="AJ88" s="2">
        <v>18570</v>
      </c>
      <c r="AK88" s="2">
        <v>35.888392317912789</v>
      </c>
      <c r="AL88" s="2">
        <v>9</v>
      </c>
      <c r="AM88" s="2">
        <v>2342</v>
      </c>
      <c r="AN88" s="2">
        <v>8.5493953912845093</v>
      </c>
      <c r="AO88" s="2">
        <v>10</v>
      </c>
      <c r="AP88" s="2">
        <v>17238</v>
      </c>
      <c r="AQ88" s="2">
        <v>56.634086242299794</v>
      </c>
      <c r="AR88" s="2">
        <v>1</v>
      </c>
      <c r="AS88" s="2">
        <v>4</v>
      </c>
      <c r="AT88" s="44">
        <v>44593</v>
      </c>
      <c r="AU88" s="44">
        <v>44957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211</v>
      </c>
      <c r="C89" s="2">
        <v>170</v>
      </c>
      <c r="D89" s="2">
        <v>4</v>
      </c>
      <c r="E89" s="2">
        <v>152</v>
      </c>
      <c r="F89" s="2">
        <v>15</v>
      </c>
      <c r="G89" s="2">
        <v>30</v>
      </c>
      <c r="H89" s="2">
        <v>21</v>
      </c>
      <c r="I89" s="2">
        <v>21</v>
      </c>
      <c r="J89" s="2">
        <v>6240</v>
      </c>
      <c r="K89" s="2">
        <v>9.7623936638310358</v>
      </c>
      <c r="L89" s="2">
        <v>99</v>
      </c>
      <c r="M89" s="2">
        <v>29</v>
      </c>
      <c r="N89" s="2">
        <v>15</v>
      </c>
      <c r="O89" s="2">
        <v>5</v>
      </c>
      <c r="P89" s="2">
        <v>14</v>
      </c>
      <c r="Q89" s="2">
        <v>37</v>
      </c>
      <c r="R89" s="2">
        <v>80</v>
      </c>
      <c r="S89" s="2">
        <v>1212</v>
      </c>
      <c r="T89" s="2">
        <v>753</v>
      </c>
      <c r="U89" s="2">
        <v>1583</v>
      </c>
      <c r="V89" s="2">
        <v>600</v>
      </c>
      <c r="W89" s="2">
        <v>5918</v>
      </c>
      <c r="X89" s="2">
        <v>1</v>
      </c>
      <c r="Y89" s="2">
        <v>0</v>
      </c>
      <c r="Z89" s="2">
        <v>15</v>
      </c>
      <c r="AA89" s="2">
        <v>1</v>
      </c>
      <c r="AB89" s="2">
        <v>194</v>
      </c>
      <c r="AC89" s="2">
        <v>121258</v>
      </c>
      <c r="AD89" s="2">
        <v>20.535235716251403</v>
      </c>
      <c r="AE89" s="2">
        <v>82</v>
      </c>
      <c r="AF89" s="2">
        <v>29</v>
      </c>
      <c r="AG89" s="2">
        <v>14237</v>
      </c>
      <c r="AH89" s="2">
        <v>16.129151030234368</v>
      </c>
      <c r="AI89" s="2">
        <v>15</v>
      </c>
      <c r="AJ89" s="2">
        <v>14948</v>
      </c>
      <c r="AK89" s="2">
        <v>32.74031485284052</v>
      </c>
      <c r="AL89" s="2">
        <v>15</v>
      </c>
      <c r="AM89" s="2">
        <v>5782</v>
      </c>
      <c r="AN89" s="2">
        <v>12.664202600958246</v>
      </c>
      <c r="AO89" s="2">
        <v>14</v>
      </c>
      <c r="AP89" s="2">
        <v>21301</v>
      </c>
      <c r="AQ89" s="2">
        <v>49.987679671457904</v>
      </c>
      <c r="AR89" s="2">
        <v>1</v>
      </c>
      <c r="AS89" s="2">
        <v>5</v>
      </c>
      <c r="AT89" s="44">
        <v>44593</v>
      </c>
      <c r="AU89" s="44">
        <v>44957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1</v>
      </c>
      <c r="I90" s="2">
        <v>1</v>
      </c>
      <c r="J90" s="2">
        <v>71</v>
      </c>
      <c r="K90" s="2">
        <v>2.3326488706365502</v>
      </c>
      <c r="L90" s="2">
        <v>3</v>
      </c>
      <c r="M90" s="2">
        <v>1</v>
      </c>
      <c r="N90" s="2"/>
      <c r="O90" s="2"/>
      <c r="P90" s="2">
        <v>2</v>
      </c>
      <c r="Q90" s="2">
        <v>1</v>
      </c>
      <c r="R90" s="2">
        <v>3</v>
      </c>
      <c r="S90" s="2">
        <v>69</v>
      </c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4072</v>
      </c>
      <c r="AD90" s="2">
        <v>22.297056810403831</v>
      </c>
      <c r="AE90" s="2">
        <v>3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4054</v>
      </c>
      <c r="AQ90" s="2">
        <v>66.595482546201225</v>
      </c>
      <c r="AR90" s="2"/>
      <c r="AS90" s="2"/>
      <c r="AT90" s="44">
        <v>44593</v>
      </c>
      <c r="AU90" s="44">
        <v>44957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>
        <v>809</v>
      </c>
      <c r="V91" s="2"/>
      <c r="W91" s="2"/>
      <c r="X91" s="2"/>
      <c r="Y91" s="2">
        <v>0</v>
      </c>
      <c r="Z91" s="2"/>
      <c r="AA91" s="2"/>
      <c r="AB91" s="2">
        <v>0</v>
      </c>
      <c r="AC91" s="2">
        <v>809</v>
      </c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/>
      <c r="AT91" s="44">
        <v>44593</v>
      </c>
      <c r="AU91" s="44">
        <v>44957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8</v>
      </c>
      <c r="C92" s="2">
        <v>8</v>
      </c>
      <c r="D92" s="2">
        <v>0</v>
      </c>
      <c r="E92" s="2">
        <v>6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2</v>
      </c>
      <c r="M92" s="2">
        <v>1</v>
      </c>
      <c r="N92" s="2">
        <v>1</v>
      </c>
      <c r="O92" s="2"/>
      <c r="P92" s="2">
        <v>1</v>
      </c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2995</v>
      </c>
      <c r="AD92" s="2">
        <v>12.299794661190965</v>
      </c>
      <c r="AE92" s="2">
        <v>3</v>
      </c>
      <c r="AF92" s="2">
        <v>1</v>
      </c>
      <c r="AG92" s="2">
        <v>295</v>
      </c>
      <c r="AH92" s="2">
        <v>9.6919917864476393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44593</v>
      </c>
      <c r="AU92" s="44">
        <v>44957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18</v>
      </c>
      <c r="C93" s="2">
        <v>14</v>
      </c>
      <c r="D93" s="2">
        <v>0</v>
      </c>
      <c r="E93" s="2">
        <v>10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/>
      <c r="N93" s="2">
        <v>2</v>
      </c>
      <c r="O93" s="2"/>
      <c r="P93" s="2">
        <v>1</v>
      </c>
      <c r="Q93" s="2">
        <v>2</v>
      </c>
      <c r="R93" s="2">
        <v>8</v>
      </c>
      <c r="S93" s="2"/>
      <c r="T93" s="2"/>
      <c r="U93" s="2">
        <v>2035</v>
      </c>
      <c r="V93" s="2"/>
      <c r="W93" s="2"/>
      <c r="X93" s="2"/>
      <c r="Y93" s="2">
        <v>0</v>
      </c>
      <c r="Z93" s="2">
        <v>5</v>
      </c>
      <c r="AA93" s="2"/>
      <c r="AB93" s="2">
        <v>17</v>
      </c>
      <c r="AC93" s="2">
        <v>12126</v>
      </c>
      <c r="AD93" s="2">
        <v>23.434714337480372</v>
      </c>
      <c r="AE93" s="2">
        <v>8</v>
      </c>
      <c r="AF93" s="2">
        <v>0</v>
      </c>
      <c r="AG93" s="2">
        <v>0</v>
      </c>
      <c r="AH93" s="2">
        <v>0</v>
      </c>
      <c r="AI93" s="2">
        <v>2</v>
      </c>
      <c r="AJ93" s="2">
        <v>3176</v>
      </c>
      <c r="AK93" s="2">
        <v>52.172484599589325</v>
      </c>
      <c r="AL93" s="2">
        <v>5</v>
      </c>
      <c r="AM93" s="2">
        <v>65</v>
      </c>
      <c r="AN93" s="2">
        <v>0.4271047227926078</v>
      </c>
      <c r="AO93" s="2">
        <v>1</v>
      </c>
      <c r="AP93" s="2">
        <v>2035</v>
      </c>
      <c r="AQ93" s="2">
        <v>66.858316221765918</v>
      </c>
      <c r="AR93" s="2">
        <v>1</v>
      </c>
      <c r="AS93" s="2">
        <v>2</v>
      </c>
      <c r="AT93" s="44">
        <v>44593</v>
      </c>
      <c r="AU93" s="44">
        <v>44957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42</v>
      </c>
      <c r="C94" s="2">
        <v>31</v>
      </c>
      <c r="D94" s="2">
        <v>0</v>
      </c>
      <c r="E94" s="2">
        <v>20</v>
      </c>
      <c r="F94" s="2">
        <v>3</v>
      </c>
      <c r="G94" s="2">
        <v>5</v>
      </c>
      <c r="H94" s="2">
        <v>5</v>
      </c>
      <c r="I94" s="2">
        <v>5</v>
      </c>
      <c r="J94" s="2">
        <v>2807</v>
      </c>
      <c r="K94" s="2">
        <v>18.444353182751538</v>
      </c>
      <c r="L94" s="2">
        <v>25</v>
      </c>
      <c r="M94" s="2">
        <v>1</v>
      </c>
      <c r="N94" s="2"/>
      <c r="O94" s="2"/>
      <c r="P94" s="2">
        <v>1</v>
      </c>
      <c r="Q94" s="2">
        <v>4</v>
      </c>
      <c r="R94" s="2">
        <v>2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42</v>
      </c>
      <c r="AC94" s="2">
        <v>21595</v>
      </c>
      <c r="AD94" s="2">
        <v>16.892539356605063</v>
      </c>
      <c r="AE94" s="2">
        <v>2</v>
      </c>
      <c r="AF94" s="2">
        <v>1</v>
      </c>
      <c r="AG94" s="2">
        <v>934</v>
      </c>
      <c r="AH94" s="2">
        <v>30.68583162217659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</v>
      </c>
      <c r="AP94" s="2">
        <v>1791</v>
      </c>
      <c r="AQ94" s="2">
        <v>58.841889117043124</v>
      </c>
      <c r="AR94" s="2"/>
      <c r="AS94" s="2">
        <v>5</v>
      </c>
      <c r="AT94" s="44">
        <v>44593</v>
      </c>
      <c r="AU94" s="44">
        <v>44957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35</v>
      </c>
      <c r="C95" s="2">
        <v>26</v>
      </c>
      <c r="D95" s="2">
        <v>0</v>
      </c>
      <c r="E95" s="2">
        <v>24</v>
      </c>
      <c r="F95" s="2">
        <v>3</v>
      </c>
      <c r="G95" s="2">
        <v>3</v>
      </c>
      <c r="H95" s="2">
        <v>4</v>
      </c>
      <c r="I95" s="2">
        <v>4</v>
      </c>
      <c r="J95" s="2">
        <v>785</v>
      </c>
      <c r="K95" s="2">
        <v>6.4476386036960989</v>
      </c>
      <c r="L95" s="2">
        <v>12</v>
      </c>
      <c r="M95" s="2">
        <v>2</v>
      </c>
      <c r="N95" s="2">
        <v>1</v>
      </c>
      <c r="O95" s="2"/>
      <c r="P95" s="2">
        <v>1</v>
      </c>
      <c r="Q95" s="2">
        <v>14</v>
      </c>
      <c r="R95" s="2">
        <v>6</v>
      </c>
      <c r="S95" s="2">
        <v>1368</v>
      </c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34</v>
      </c>
      <c r="AC95" s="2">
        <v>29580</v>
      </c>
      <c r="AD95" s="2">
        <v>28.583162217659137</v>
      </c>
      <c r="AE95" s="2">
        <v>6</v>
      </c>
      <c r="AF95" s="2">
        <v>2</v>
      </c>
      <c r="AG95" s="2">
        <v>1549</v>
      </c>
      <c r="AH95" s="2">
        <v>25.44558521560575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44593</v>
      </c>
      <c r="AU95" s="44">
        <v>44957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25</v>
      </c>
      <c r="C96" s="2">
        <v>22</v>
      </c>
      <c r="D96" s="2">
        <v>0</v>
      </c>
      <c r="E96" s="2">
        <v>19</v>
      </c>
      <c r="F96" s="2">
        <v>1</v>
      </c>
      <c r="G96" s="2">
        <v>1</v>
      </c>
      <c r="H96" s="2">
        <v>3</v>
      </c>
      <c r="I96" s="2">
        <v>3</v>
      </c>
      <c r="J96" s="2">
        <v>778</v>
      </c>
      <c r="K96" s="2">
        <v>8.5201916495550982</v>
      </c>
      <c r="L96" s="2">
        <v>11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25</v>
      </c>
      <c r="AC96" s="2">
        <v>15607</v>
      </c>
      <c r="AD96" s="2">
        <v>20.510225872689936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44593</v>
      </c>
      <c r="AU96" s="44">
        <v>44957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14</v>
      </c>
      <c r="C97" s="2">
        <v>9</v>
      </c>
      <c r="D97" s="2">
        <v>0</v>
      </c>
      <c r="E97" s="2">
        <v>9</v>
      </c>
      <c r="F97" s="2"/>
      <c r="G97" s="2">
        <v>2</v>
      </c>
      <c r="H97" s="2">
        <v>0</v>
      </c>
      <c r="I97" s="2"/>
      <c r="J97" s="2"/>
      <c r="K97" s="2"/>
      <c r="L97" s="2">
        <v>3</v>
      </c>
      <c r="M97" s="2">
        <v>4</v>
      </c>
      <c r="N97" s="2">
        <v>8</v>
      </c>
      <c r="O97" s="2">
        <v>1</v>
      </c>
      <c r="P97" s="2">
        <v>2</v>
      </c>
      <c r="Q97" s="2">
        <v>3</v>
      </c>
      <c r="R97" s="2">
        <v>16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14</v>
      </c>
      <c r="AC97" s="2">
        <v>11038</v>
      </c>
      <c r="AD97" s="2">
        <v>25.903197418597831</v>
      </c>
      <c r="AE97" s="2">
        <v>16</v>
      </c>
      <c r="AF97" s="2">
        <v>4</v>
      </c>
      <c r="AG97" s="2">
        <v>1118</v>
      </c>
      <c r="AH97" s="2">
        <v>9.1827515400410675</v>
      </c>
      <c r="AI97" s="2">
        <v>8</v>
      </c>
      <c r="AJ97" s="2">
        <v>8464</v>
      </c>
      <c r="AK97" s="2">
        <v>34.75975359342916</v>
      </c>
      <c r="AL97" s="2">
        <v>1</v>
      </c>
      <c r="AM97" s="2">
        <v>261</v>
      </c>
      <c r="AN97" s="2">
        <v>8.5749486652977414</v>
      </c>
      <c r="AO97" s="2">
        <v>2</v>
      </c>
      <c r="AP97" s="2">
        <v>3236</v>
      </c>
      <c r="AQ97" s="2">
        <v>53.158110882956876</v>
      </c>
      <c r="AR97" s="2"/>
      <c r="AS97" s="2"/>
      <c r="AT97" s="44">
        <v>44593</v>
      </c>
      <c r="AU97" s="44">
        <v>44957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49</v>
      </c>
      <c r="C98" s="2">
        <v>42</v>
      </c>
      <c r="D98" s="2">
        <v>0</v>
      </c>
      <c r="E98" s="2">
        <v>33</v>
      </c>
      <c r="F98" s="2">
        <v>1</v>
      </c>
      <c r="G98" s="2">
        <v>3</v>
      </c>
      <c r="H98" s="2">
        <v>5</v>
      </c>
      <c r="I98" s="2">
        <v>5</v>
      </c>
      <c r="J98" s="2">
        <v>4051</v>
      </c>
      <c r="K98" s="2">
        <v>26.618480492813145</v>
      </c>
      <c r="L98" s="2">
        <v>19</v>
      </c>
      <c r="M98" s="2">
        <v>10</v>
      </c>
      <c r="N98" s="2">
        <v>1</v>
      </c>
      <c r="O98" s="2"/>
      <c r="P98" s="2">
        <v>2</v>
      </c>
      <c r="Q98" s="2">
        <v>11</v>
      </c>
      <c r="R98" s="2">
        <v>22</v>
      </c>
      <c r="S98" s="2"/>
      <c r="T98" s="2">
        <v>918</v>
      </c>
      <c r="U98" s="2"/>
      <c r="V98" s="2"/>
      <c r="W98" s="2"/>
      <c r="X98" s="2"/>
      <c r="Y98" s="2">
        <v>0</v>
      </c>
      <c r="Z98" s="2">
        <v>8</v>
      </c>
      <c r="AA98" s="2">
        <v>1</v>
      </c>
      <c r="AB98" s="2">
        <v>47</v>
      </c>
      <c r="AC98" s="2">
        <v>38567</v>
      </c>
      <c r="AD98" s="2">
        <v>26.959325440167763</v>
      </c>
      <c r="AE98" s="2">
        <v>23</v>
      </c>
      <c r="AF98" s="2">
        <v>10</v>
      </c>
      <c r="AG98" s="2">
        <v>3512</v>
      </c>
      <c r="AH98" s="2">
        <v>11.538398357289527</v>
      </c>
      <c r="AI98" s="2">
        <v>1</v>
      </c>
      <c r="AJ98" s="2">
        <v>1246</v>
      </c>
      <c r="AK98" s="2">
        <v>40.936344969199176</v>
      </c>
      <c r="AL98" s="2">
        <v>8</v>
      </c>
      <c r="AM98" s="2">
        <v>1536</v>
      </c>
      <c r="AN98" s="2">
        <v>6.3080082135523616</v>
      </c>
      <c r="AO98" s="2">
        <v>2</v>
      </c>
      <c r="AP98" s="2">
        <v>3295</v>
      </c>
      <c r="AQ98" s="2">
        <v>54.127310061601641</v>
      </c>
      <c r="AR98" s="2"/>
      <c r="AS98" s="2">
        <v>1</v>
      </c>
      <c r="AT98" s="44">
        <v>44593</v>
      </c>
      <c r="AU98" s="44">
        <v>44957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44593</v>
      </c>
      <c r="AU99" s="44">
        <v>44957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32</v>
      </c>
      <c r="C100" s="2">
        <v>25</v>
      </c>
      <c r="D100" s="2">
        <v>0</v>
      </c>
      <c r="E100" s="2">
        <v>11</v>
      </c>
      <c r="F100" s="2">
        <v>2</v>
      </c>
      <c r="G100" s="2">
        <v>6</v>
      </c>
      <c r="H100" s="2">
        <v>4</v>
      </c>
      <c r="I100" s="2">
        <v>4</v>
      </c>
      <c r="J100" s="2">
        <v>3231</v>
      </c>
      <c r="K100" s="2">
        <v>26.537987679671456</v>
      </c>
      <c r="L100" s="2">
        <v>5</v>
      </c>
      <c r="M100" s="2">
        <v>2</v>
      </c>
      <c r="N100" s="2">
        <v>1</v>
      </c>
      <c r="O100" s="2"/>
      <c r="P100" s="2">
        <v>11</v>
      </c>
      <c r="Q100" s="2">
        <v>13</v>
      </c>
      <c r="R100" s="2">
        <v>15</v>
      </c>
      <c r="S100" s="2"/>
      <c r="T100" s="2"/>
      <c r="U100" s="2"/>
      <c r="V100" s="2"/>
      <c r="W100" s="2">
        <v>2393</v>
      </c>
      <c r="X100" s="2"/>
      <c r="Y100" s="2">
        <v>0</v>
      </c>
      <c r="Z100" s="2">
        <v>1</v>
      </c>
      <c r="AA100" s="2"/>
      <c r="AB100" s="2">
        <v>31</v>
      </c>
      <c r="AC100" s="2">
        <v>34925</v>
      </c>
      <c r="AD100" s="2">
        <v>37.013976286679473</v>
      </c>
      <c r="AE100" s="2">
        <v>15</v>
      </c>
      <c r="AF100" s="2">
        <v>2</v>
      </c>
      <c r="AG100" s="2">
        <v>362</v>
      </c>
      <c r="AH100" s="2">
        <v>5.9466119096509242</v>
      </c>
      <c r="AI100" s="2">
        <v>1</v>
      </c>
      <c r="AJ100" s="2">
        <v>600</v>
      </c>
      <c r="AK100" s="2">
        <v>19.71252566735113</v>
      </c>
      <c r="AL100" s="2">
        <v>1</v>
      </c>
      <c r="AM100" s="2">
        <v>692</v>
      </c>
      <c r="AN100" s="2">
        <v>22.735112936344969</v>
      </c>
      <c r="AO100" s="2">
        <v>11</v>
      </c>
      <c r="AP100" s="2">
        <v>25716</v>
      </c>
      <c r="AQ100" s="2">
        <v>76.807168191151774</v>
      </c>
      <c r="AR100" s="2"/>
      <c r="AS100" s="2">
        <v>1</v>
      </c>
      <c r="AT100" s="44">
        <v>44593</v>
      </c>
      <c r="AU100" s="44">
        <v>44957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3</v>
      </c>
      <c r="F101" s="2">
        <v>2</v>
      </c>
      <c r="G101" s="2">
        <v>3</v>
      </c>
      <c r="H101" s="2">
        <v>1</v>
      </c>
      <c r="I101" s="2">
        <v>1</v>
      </c>
      <c r="J101" s="2">
        <v>510</v>
      </c>
      <c r="K101" s="2">
        <v>16.755646817248461</v>
      </c>
      <c r="L101" s="2">
        <v>2</v>
      </c>
      <c r="M101" s="2"/>
      <c r="N101" s="2"/>
      <c r="O101" s="2"/>
      <c r="P101" s="2"/>
      <c r="Q101" s="2">
        <v>0</v>
      </c>
      <c r="R101" s="2">
        <v>3</v>
      </c>
      <c r="S101" s="2"/>
      <c r="T101" s="2">
        <v>1286</v>
      </c>
      <c r="U101" s="2"/>
      <c r="V101" s="2"/>
      <c r="W101" s="2"/>
      <c r="X101" s="2"/>
      <c r="Y101" s="2">
        <v>0</v>
      </c>
      <c r="Z101" s="2">
        <v>3</v>
      </c>
      <c r="AA101" s="2"/>
      <c r="AB101" s="2">
        <v>6</v>
      </c>
      <c r="AC101" s="2">
        <v>4219</v>
      </c>
      <c r="AD101" s="2">
        <v>23.101984941820671</v>
      </c>
      <c r="AE101" s="2">
        <v>3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3</v>
      </c>
      <c r="AM101" s="2">
        <v>1552</v>
      </c>
      <c r="AN101" s="2">
        <v>16.996577686516087</v>
      </c>
      <c r="AO101" s="2">
        <v>0</v>
      </c>
      <c r="AP101" s="2">
        <v>0</v>
      </c>
      <c r="AQ101" s="2">
        <v>0</v>
      </c>
      <c r="AR101" s="2"/>
      <c r="AS101" s="2"/>
      <c r="AT101" s="44">
        <v>44593</v>
      </c>
      <c r="AU101" s="44">
        <v>44957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6</v>
      </c>
      <c r="C102" s="2">
        <v>4</v>
      </c>
      <c r="D102" s="2">
        <v>0</v>
      </c>
      <c r="E102" s="2">
        <v>2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1</v>
      </c>
      <c r="R102" s="2">
        <v>5</v>
      </c>
      <c r="S102" s="2"/>
      <c r="T102" s="2"/>
      <c r="U102" s="2">
        <v>1588</v>
      </c>
      <c r="V102" s="2"/>
      <c r="W102" s="2"/>
      <c r="X102" s="2"/>
      <c r="Y102" s="2">
        <v>0</v>
      </c>
      <c r="Z102" s="2">
        <v>1</v>
      </c>
      <c r="AA102" s="2"/>
      <c r="AB102" s="2">
        <v>4</v>
      </c>
      <c r="AC102" s="2">
        <v>5667</v>
      </c>
      <c r="AD102" s="2">
        <v>46.546201232032857</v>
      </c>
      <c r="AE102" s="2">
        <v>5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>
        <v>2</v>
      </c>
      <c r="AS102" s="2"/>
      <c r="AT102" s="44">
        <v>44593</v>
      </c>
      <c r="AU102" s="44">
        <v>44957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9</v>
      </c>
      <c r="C103" s="2">
        <v>6</v>
      </c>
      <c r="D103" s="2">
        <v>0</v>
      </c>
      <c r="E103" s="2">
        <v>8</v>
      </c>
      <c r="F103" s="2"/>
      <c r="G103" s="2">
        <v>2</v>
      </c>
      <c r="H103" s="2">
        <v>1</v>
      </c>
      <c r="I103" s="2">
        <v>1</v>
      </c>
      <c r="J103" s="2">
        <v>21</v>
      </c>
      <c r="K103" s="2">
        <v>0.68993839835728954</v>
      </c>
      <c r="L103" s="2">
        <v>2</v>
      </c>
      <c r="M103" s="2">
        <v>4</v>
      </c>
      <c r="N103" s="2">
        <v>7</v>
      </c>
      <c r="O103" s="2"/>
      <c r="P103" s="2">
        <v>1</v>
      </c>
      <c r="Q103" s="2">
        <v>2</v>
      </c>
      <c r="R103" s="2">
        <v>12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9</v>
      </c>
      <c r="AC103" s="2">
        <v>5110</v>
      </c>
      <c r="AD103" s="2">
        <v>18.653890029660051</v>
      </c>
      <c r="AE103" s="2">
        <v>12</v>
      </c>
      <c r="AF103" s="2">
        <v>4</v>
      </c>
      <c r="AG103" s="2">
        <v>2979</v>
      </c>
      <c r="AH103" s="2">
        <v>24.468172484599588</v>
      </c>
      <c r="AI103" s="2">
        <v>7</v>
      </c>
      <c r="AJ103" s="2">
        <v>7083</v>
      </c>
      <c r="AK103" s="2">
        <v>33.24376650044001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44593</v>
      </c>
      <c r="AU103" s="44">
        <v>44957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90</v>
      </c>
      <c r="C104" s="2">
        <v>53</v>
      </c>
      <c r="D104" s="2">
        <v>0</v>
      </c>
      <c r="E104" s="2">
        <v>46</v>
      </c>
      <c r="F104" s="2">
        <v>3</v>
      </c>
      <c r="G104" s="2">
        <v>28</v>
      </c>
      <c r="H104" s="2">
        <v>9</v>
      </c>
      <c r="I104" s="2">
        <v>9</v>
      </c>
      <c r="J104" s="2">
        <v>5801</v>
      </c>
      <c r="K104" s="2">
        <v>21.176363221537759</v>
      </c>
      <c r="L104" s="2">
        <v>29</v>
      </c>
      <c r="M104" s="2">
        <v>1</v>
      </c>
      <c r="N104" s="2">
        <v>12</v>
      </c>
      <c r="O104" s="2">
        <v>1</v>
      </c>
      <c r="P104" s="2">
        <v>14</v>
      </c>
      <c r="Q104" s="2">
        <v>26</v>
      </c>
      <c r="R104" s="2">
        <v>29</v>
      </c>
      <c r="S104" s="2"/>
      <c r="T104" s="2"/>
      <c r="U104" s="2">
        <v>504</v>
      </c>
      <c r="V104" s="2"/>
      <c r="W104" s="2">
        <v>4478</v>
      </c>
      <c r="X104" s="2"/>
      <c r="Y104" s="2">
        <v>0</v>
      </c>
      <c r="Z104" s="2">
        <v>1</v>
      </c>
      <c r="AA104" s="2"/>
      <c r="AB104" s="2">
        <v>87</v>
      </c>
      <c r="AC104" s="2">
        <v>87000</v>
      </c>
      <c r="AD104" s="2">
        <v>32.854209445585212</v>
      </c>
      <c r="AE104" s="2">
        <v>29</v>
      </c>
      <c r="AF104" s="2">
        <v>1</v>
      </c>
      <c r="AG104" s="2">
        <v>622</v>
      </c>
      <c r="AH104" s="2">
        <v>20.435318275154003</v>
      </c>
      <c r="AI104" s="2">
        <v>12</v>
      </c>
      <c r="AJ104" s="2">
        <v>18628</v>
      </c>
      <c r="AK104" s="2">
        <v>51.000684462696782</v>
      </c>
      <c r="AL104" s="2">
        <v>1</v>
      </c>
      <c r="AM104" s="2">
        <v>210</v>
      </c>
      <c r="AN104" s="2">
        <v>6.8993839835728954</v>
      </c>
      <c r="AO104" s="2">
        <v>14</v>
      </c>
      <c r="AP104" s="2">
        <v>21516</v>
      </c>
      <c r="AQ104" s="2">
        <v>50.492226459372255</v>
      </c>
      <c r="AR104" s="2">
        <v>1</v>
      </c>
      <c r="AS104" s="2"/>
      <c r="AT104" s="44">
        <v>44593</v>
      </c>
      <c r="AU104" s="44">
        <v>44957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38</v>
      </c>
      <c r="C105" s="2">
        <v>34</v>
      </c>
      <c r="D105" s="2">
        <v>0</v>
      </c>
      <c r="E105" s="2">
        <v>22</v>
      </c>
      <c r="F105" s="2">
        <v>4</v>
      </c>
      <c r="G105" s="2">
        <v>3</v>
      </c>
      <c r="H105" s="2">
        <v>3</v>
      </c>
      <c r="I105" s="2">
        <v>3</v>
      </c>
      <c r="J105" s="2">
        <v>2010</v>
      </c>
      <c r="K105" s="2">
        <v>22.012320328542096</v>
      </c>
      <c r="L105" s="2">
        <v>19</v>
      </c>
      <c r="M105" s="2">
        <v>5</v>
      </c>
      <c r="N105" s="2">
        <v>1</v>
      </c>
      <c r="O105" s="2"/>
      <c r="P105" s="2">
        <v>8</v>
      </c>
      <c r="Q105" s="2">
        <v>3</v>
      </c>
      <c r="R105" s="2">
        <v>19</v>
      </c>
      <c r="S105" s="2"/>
      <c r="T105" s="2"/>
      <c r="U105" s="2"/>
      <c r="V105" s="2"/>
      <c r="W105" s="2"/>
      <c r="X105" s="2"/>
      <c r="Y105" s="2">
        <v>0</v>
      </c>
      <c r="Z105" s="2">
        <v>5</v>
      </c>
      <c r="AA105" s="2"/>
      <c r="AB105" s="2">
        <v>38</v>
      </c>
      <c r="AC105" s="2">
        <v>18100</v>
      </c>
      <c r="AD105" s="2">
        <v>15.648978709607695</v>
      </c>
      <c r="AE105" s="2">
        <v>21</v>
      </c>
      <c r="AF105" s="2">
        <v>5</v>
      </c>
      <c r="AG105" s="2">
        <v>1992</v>
      </c>
      <c r="AH105" s="2">
        <v>13.089117043121149</v>
      </c>
      <c r="AI105" s="2">
        <v>1</v>
      </c>
      <c r="AJ105" s="2">
        <v>914</v>
      </c>
      <c r="AK105" s="2">
        <v>30.028747433264886</v>
      </c>
      <c r="AL105" s="2">
        <v>5</v>
      </c>
      <c r="AM105" s="2">
        <v>745</v>
      </c>
      <c r="AN105" s="2">
        <v>4.8952772073921968</v>
      </c>
      <c r="AO105" s="2">
        <v>8</v>
      </c>
      <c r="AP105" s="2">
        <v>9928</v>
      </c>
      <c r="AQ105" s="2">
        <v>40.772073921971256</v>
      </c>
      <c r="AR105" s="2">
        <v>5</v>
      </c>
      <c r="AS105" s="2"/>
      <c r="AT105" s="44">
        <v>44593</v>
      </c>
      <c r="AU105" s="44">
        <v>44957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12</v>
      </c>
      <c r="F106" s="2">
        <v>2</v>
      </c>
      <c r="G106" s="2">
        <v>0</v>
      </c>
      <c r="H106" s="2">
        <v>1</v>
      </c>
      <c r="I106" s="2">
        <v>1</v>
      </c>
      <c r="J106" s="2">
        <v>1072</v>
      </c>
      <c r="K106" s="2">
        <v>35.219712525667354</v>
      </c>
      <c r="L106" s="2">
        <v>5</v>
      </c>
      <c r="M106" s="2"/>
      <c r="N106" s="2">
        <v>5</v>
      </c>
      <c r="O106" s="2"/>
      <c r="P106" s="2"/>
      <c r="Q106" s="2">
        <v>0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17</v>
      </c>
      <c r="AC106" s="2">
        <v>9613</v>
      </c>
      <c r="AD106" s="2">
        <v>18.578089141200628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44593</v>
      </c>
      <c r="AU106" s="44">
        <v>44957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2</v>
      </c>
      <c r="Q107" s="2">
        <v>3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7590</v>
      </c>
      <c r="AD107" s="2">
        <v>62.340862422997944</v>
      </c>
      <c r="AE107" s="2">
        <v>7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3452</v>
      </c>
      <c r="AQ107" s="2">
        <v>56.706365503080079</v>
      </c>
      <c r="AR107" s="2"/>
      <c r="AS107" s="2"/>
      <c r="AT107" s="44">
        <v>44593</v>
      </c>
      <c r="AU107" s="44">
        <v>44957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205</v>
      </c>
      <c r="C108" s="2">
        <v>118</v>
      </c>
      <c r="D108" s="2">
        <v>7</v>
      </c>
      <c r="E108" s="2">
        <v>109</v>
      </c>
      <c r="F108" s="2">
        <v>15</v>
      </c>
      <c r="G108" s="2">
        <v>54</v>
      </c>
      <c r="H108" s="2">
        <v>22</v>
      </c>
      <c r="I108" s="2">
        <v>22</v>
      </c>
      <c r="J108" s="2">
        <v>23635</v>
      </c>
      <c r="K108" s="2">
        <v>35.295874556654844</v>
      </c>
      <c r="L108" s="2">
        <v>55</v>
      </c>
      <c r="M108" s="2">
        <v>20</v>
      </c>
      <c r="N108" s="2">
        <v>16</v>
      </c>
      <c r="O108" s="2">
        <v>4</v>
      </c>
      <c r="P108" s="2">
        <v>21</v>
      </c>
      <c r="Q108" s="2">
        <v>68</v>
      </c>
      <c r="R108" s="2">
        <v>89</v>
      </c>
      <c r="S108" s="2">
        <v>1800</v>
      </c>
      <c r="T108" s="2">
        <v>1238</v>
      </c>
      <c r="U108" s="2"/>
      <c r="V108" s="2"/>
      <c r="W108" s="2">
        <v>3429</v>
      </c>
      <c r="X108" s="2"/>
      <c r="Y108" s="2">
        <v>0</v>
      </c>
      <c r="Z108" s="2">
        <v>24</v>
      </c>
      <c r="AA108" s="2">
        <v>4</v>
      </c>
      <c r="AB108" s="2">
        <v>195</v>
      </c>
      <c r="AC108" s="2">
        <v>176164</v>
      </c>
      <c r="AD108" s="2">
        <v>29.680661296267047</v>
      </c>
      <c r="AE108" s="2">
        <v>89</v>
      </c>
      <c r="AF108" s="2">
        <v>20</v>
      </c>
      <c r="AG108" s="2">
        <v>14283</v>
      </c>
      <c r="AH108" s="2">
        <v>23.462833675564681</v>
      </c>
      <c r="AI108" s="2">
        <v>16</v>
      </c>
      <c r="AJ108" s="2">
        <v>18813</v>
      </c>
      <c r="AK108" s="2">
        <v>38.630390143737166</v>
      </c>
      <c r="AL108" s="2">
        <v>24</v>
      </c>
      <c r="AM108" s="2">
        <v>4644</v>
      </c>
      <c r="AN108" s="2">
        <v>6.3572895277207389</v>
      </c>
      <c r="AO108" s="2">
        <v>21</v>
      </c>
      <c r="AP108" s="2">
        <v>26670</v>
      </c>
      <c r="AQ108" s="2">
        <v>41.724845995893226</v>
      </c>
      <c r="AR108" s="2">
        <v>6</v>
      </c>
      <c r="AS108" s="2">
        <v>3</v>
      </c>
      <c r="AT108" s="44">
        <v>44593</v>
      </c>
      <c r="AU108" s="44">
        <v>44957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238</v>
      </c>
      <c r="AD109" s="2">
        <v>3.9096509240246409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44593</v>
      </c>
      <c r="AU109" s="44">
        <v>44957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266</v>
      </c>
      <c r="C110" s="2">
        <v>192</v>
      </c>
      <c r="D110" s="2">
        <v>1</v>
      </c>
      <c r="E110" s="2">
        <v>175</v>
      </c>
      <c r="F110" s="2">
        <v>25</v>
      </c>
      <c r="G110" s="2">
        <v>42</v>
      </c>
      <c r="H110" s="2">
        <v>21</v>
      </c>
      <c r="I110" s="2">
        <v>21</v>
      </c>
      <c r="J110" s="2">
        <v>16229</v>
      </c>
      <c r="K110" s="2">
        <v>25.390045956781073</v>
      </c>
      <c r="L110" s="2">
        <v>128</v>
      </c>
      <c r="M110" s="2">
        <v>32</v>
      </c>
      <c r="N110" s="2">
        <v>51</v>
      </c>
      <c r="O110" s="2">
        <v>1</v>
      </c>
      <c r="P110" s="2">
        <v>21</v>
      </c>
      <c r="Q110" s="2">
        <v>30</v>
      </c>
      <c r="R110" s="2">
        <v>137</v>
      </c>
      <c r="S110" s="2">
        <v>61</v>
      </c>
      <c r="T110" s="2">
        <v>3840</v>
      </c>
      <c r="U110" s="2">
        <v>5132</v>
      </c>
      <c r="V110" s="2"/>
      <c r="W110" s="2">
        <v>2311</v>
      </c>
      <c r="X110" s="2"/>
      <c r="Y110" s="2">
        <v>0</v>
      </c>
      <c r="Z110" s="2">
        <v>31</v>
      </c>
      <c r="AA110" s="2">
        <v>1</v>
      </c>
      <c r="AB110" s="2">
        <v>248</v>
      </c>
      <c r="AC110" s="2">
        <v>137454</v>
      </c>
      <c r="AD110" s="2">
        <v>18.209445585215605</v>
      </c>
      <c r="AE110" s="2">
        <v>140</v>
      </c>
      <c r="AF110" s="2">
        <v>32</v>
      </c>
      <c r="AG110" s="2">
        <v>9696</v>
      </c>
      <c r="AH110" s="2">
        <v>9.9548254620123195</v>
      </c>
      <c r="AI110" s="2">
        <v>51</v>
      </c>
      <c r="AJ110" s="2">
        <v>40200</v>
      </c>
      <c r="AK110" s="2">
        <v>25.896847445343642</v>
      </c>
      <c r="AL110" s="2">
        <v>31</v>
      </c>
      <c r="AM110" s="2">
        <v>14740</v>
      </c>
      <c r="AN110" s="2">
        <v>15.621646684771809</v>
      </c>
      <c r="AO110" s="2">
        <v>21</v>
      </c>
      <c r="AP110" s="2">
        <v>27675</v>
      </c>
      <c r="AQ110" s="2">
        <v>43.297154590789091</v>
      </c>
      <c r="AR110" s="2">
        <v>10</v>
      </c>
      <c r="AS110" s="2">
        <v>7</v>
      </c>
      <c r="AT110" s="44">
        <v>44593</v>
      </c>
      <c r="AU110" s="44">
        <v>44957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81</v>
      </c>
      <c r="D111" s="2">
        <v>0</v>
      </c>
      <c r="E111" s="2">
        <v>61</v>
      </c>
      <c r="F111" s="2">
        <v>14</v>
      </c>
      <c r="G111" s="2">
        <v>21</v>
      </c>
      <c r="H111" s="2">
        <v>15</v>
      </c>
      <c r="I111" s="2">
        <v>15</v>
      </c>
      <c r="J111" s="2">
        <v>15543</v>
      </c>
      <c r="K111" s="2">
        <v>34.043531827515402</v>
      </c>
      <c r="L111" s="2">
        <v>57</v>
      </c>
      <c r="M111" s="2">
        <v>15</v>
      </c>
      <c r="N111" s="2">
        <v>7</v>
      </c>
      <c r="O111" s="2"/>
      <c r="P111" s="2">
        <v>11</v>
      </c>
      <c r="Q111" s="2">
        <v>15</v>
      </c>
      <c r="R111" s="2">
        <v>36</v>
      </c>
      <c r="S111" s="2"/>
      <c r="T111" s="2"/>
      <c r="U111" s="2">
        <v>484</v>
      </c>
      <c r="V111" s="2"/>
      <c r="W111" s="2"/>
      <c r="X111" s="2"/>
      <c r="Y111" s="2">
        <v>0</v>
      </c>
      <c r="Z111" s="2">
        <v>3</v>
      </c>
      <c r="AA111" s="2"/>
      <c r="AB111" s="2">
        <v>114</v>
      </c>
      <c r="AC111" s="2">
        <v>65043</v>
      </c>
      <c r="AD111" s="2">
        <v>18.745055657624555</v>
      </c>
      <c r="AE111" s="2">
        <v>37</v>
      </c>
      <c r="AF111" s="2">
        <v>15</v>
      </c>
      <c r="AG111" s="2">
        <v>5721</v>
      </c>
      <c r="AH111" s="2">
        <v>12.5305954825462</v>
      </c>
      <c r="AI111" s="2">
        <v>7</v>
      </c>
      <c r="AJ111" s="2">
        <v>5281</v>
      </c>
      <c r="AK111" s="2">
        <v>24.786154297447933</v>
      </c>
      <c r="AL111" s="2">
        <v>3</v>
      </c>
      <c r="AM111" s="2">
        <v>1688</v>
      </c>
      <c r="AN111" s="2">
        <v>18.485968514715946</v>
      </c>
      <c r="AO111" s="2">
        <v>11</v>
      </c>
      <c r="AP111" s="2">
        <v>6067</v>
      </c>
      <c r="AQ111" s="2">
        <v>18.120589882396864</v>
      </c>
      <c r="AR111" s="2">
        <v>3</v>
      </c>
      <c r="AS111" s="2">
        <v>3</v>
      </c>
      <c r="AT111" s="44">
        <v>44593</v>
      </c>
      <c r="AU111" s="44">
        <v>44957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13</v>
      </c>
      <c r="D112" s="2">
        <v>0</v>
      </c>
      <c r="E112" s="2">
        <v>7</v>
      </c>
      <c r="F112" s="2">
        <v>1</v>
      </c>
      <c r="G112" s="2">
        <v>4</v>
      </c>
      <c r="H112" s="2">
        <v>5</v>
      </c>
      <c r="I112" s="2">
        <v>5</v>
      </c>
      <c r="J112" s="2">
        <v>4720</v>
      </c>
      <c r="K112" s="2">
        <v>31.014373716632445</v>
      </c>
      <c r="L112" s="2">
        <v>5</v>
      </c>
      <c r="M112" s="2">
        <v>1</v>
      </c>
      <c r="N112" s="2">
        <v>3</v>
      </c>
      <c r="O112" s="2"/>
      <c r="P112" s="2"/>
      <c r="Q112" s="2">
        <v>8</v>
      </c>
      <c r="R112" s="2">
        <v>6</v>
      </c>
      <c r="S112" s="2"/>
      <c r="T112" s="2"/>
      <c r="U112" s="2"/>
      <c r="V112" s="2"/>
      <c r="W112" s="2"/>
      <c r="X112" s="2"/>
      <c r="Y112" s="2">
        <v>0</v>
      </c>
      <c r="Z112" s="2">
        <v>2</v>
      </c>
      <c r="AA112" s="2"/>
      <c r="AB112" s="2">
        <v>18</v>
      </c>
      <c r="AC112" s="2">
        <v>21637</v>
      </c>
      <c r="AD112" s="2">
        <v>39.492584987451522</v>
      </c>
      <c r="AE112" s="2">
        <v>6</v>
      </c>
      <c r="AF112" s="2">
        <v>1</v>
      </c>
      <c r="AG112" s="2">
        <v>126</v>
      </c>
      <c r="AH112" s="2">
        <v>4.1396303901437372</v>
      </c>
      <c r="AI112" s="2">
        <v>3</v>
      </c>
      <c r="AJ112" s="2">
        <v>3914</v>
      </c>
      <c r="AK112" s="2">
        <v>42.86379192334018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44593</v>
      </c>
      <c r="AU112" s="44">
        <v>44957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163</v>
      </c>
      <c r="C113" s="2">
        <v>130</v>
      </c>
      <c r="D113" s="2">
        <v>0</v>
      </c>
      <c r="E113" s="2">
        <v>97</v>
      </c>
      <c r="F113" s="2">
        <v>1</v>
      </c>
      <c r="G113" s="2">
        <v>23</v>
      </c>
      <c r="H113" s="2">
        <v>19</v>
      </c>
      <c r="I113" s="2">
        <v>19</v>
      </c>
      <c r="J113" s="2">
        <v>14813</v>
      </c>
      <c r="K113" s="2">
        <v>25.614179185129149</v>
      </c>
      <c r="L113" s="2">
        <v>69</v>
      </c>
      <c r="M113" s="2">
        <v>9</v>
      </c>
      <c r="N113" s="2">
        <v>24</v>
      </c>
      <c r="O113" s="2">
        <v>1</v>
      </c>
      <c r="P113" s="2">
        <v>10</v>
      </c>
      <c r="Q113" s="2">
        <v>36</v>
      </c>
      <c r="R113" s="2">
        <v>48</v>
      </c>
      <c r="S113" s="2"/>
      <c r="T113" s="2"/>
      <c r="U113" s="2">
        <v>515</v>
      </c>
      <c r="V113" s="2"/>
      <c r="W113" s="2">
        <v>1724</v>
      </c>
      <c r="X113" s="2"/>
      <c r="Y113" s="2">
        <v>0</v>
      </c>
      <c r="Z113" s="2">
        <v>4</v>
      </c>
      <c r="AA113" s="2"/>
      <c r="AB113" s="2">
        <v>160</v>
      </c>
      <c r="AC113" s="2">
        <v>119801</v>
      </c>
      <c r="AD113" s="2">
        <v>24.599794661190966</v>
      </c>
      <c r="AE113" s="2">
        <v>48</v>
      </c>
      <c r="AF113" s="2">
        <v>9</v>
      </c>
      <c r="AG113" s="2">
        <v>7652</v>
      </c>
      <c r="AH113" s="2">
        <v>27.933378964179784</v>
      </c>
      <c r="AI113" s="2">
        <v>24</v>
      </c>
      <c r="AJ113" s="2">
        <v>22070</v>
      </c>
      <c r="AK113" s="2">
        <v>30.212183436002739</v>
      </c>
      <c r="AL113" s="2">
        <v>4</v>
      </c>
      <c r="AM113" s="2">
        <v>755</v>
      </c>
      <c r="AN113" s="2">
        <v>6.2012320328542092</v>
      </c>
      <c r="AO113" s="2">
        <v>10</v>
      </c>
      <c r="AP113" s="2">
        <v>14752</v>
      </c>
      <c r="AQ113" s="2">
        <v>48.466529774127309</v>
      </c>
      <c r="AR113" s="2">
        <v>3</v>
      </c>
      <c r="AS113" s="2">
        <v>6</v>
      </c>
      <c r="AT113" s="44">
        <v>44593</v>
      </c>
      <c r="AU113" s="44">
        <v>44957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76</v>
      </c>
      <c r="C114" s="2">
        <v>63</v>
      </c>
      <c r="D114" s="2">
        <v>0</v>
      </c>
      <c r="E114" s="2">
        <v>50</v>
      </c>
      <c r="F114" s="2">
        <v>10</v>
      </c>
      <c r="G114" s="2">
        <v>7</v>
      </c>
      <c r="H114" s="2">
        <v>3</v>
      </c>
      <c r="I114" s="2">
        <v>3</v>
      </c>
      <c r="J114" s="2">
        <v>3609</v>
      </c>
      <c r="K114" s="2">
        <v>39.523613963039011</v>
      </c>
      <c r="L114" s="2">
        <v>34</v>
      </c>
      <c r="M114" s="2">
        <v>3</v>
      </c>
      <c r="N114" s="2">
        <v>2</v>
      </c>
      <c r="O114" s="2"/>
      <c r="P114" s="2">
        <v>3</v>
      </c>
      <c r="Q114" s="2">
        <v>20</v>
      </c>
      <c r="R114" s="2">
        <v>10</v>
      </c>
      <c r="S114" s="2"/>
      <c r="T114" s="2"/>
      <c r="U114" s="2">
        <v>1275</v>
      </c>
      <c r="V114" s="2"/>
      <c r="W114" s="2">
        <v>1973</v>
      </c>
      <c r="X114" s="2"/>
      <c r="Y114" s="2">
        <v>0</v>
      </c>
      <c r="Z114" s="2">
        <v>2</v>
      </c>
      <c r="AA114" s="2"/>
      <c r="AB114" s="2">
        <v>74</v>
      </c>
      <c r="AC114" s="2">
        <v>57038</v>
      </c>
      <c r="AD114" s="2">
        <v>25.3234918696931</v>
      </c>
      <c r="AE114" s="2">
        <v>10</v>
      </c>
      <c r="AF114" s="2">
        <v>3</v>
      </c>
      <c r="AG114" s="2">
        <v>722</v>
      </c>
      <c r="AH114" s="2">
        <v>7.9069130732375079</v>
      </c>
      <c r="AI114" s="2">
        <v>2</v>
      </c>
      <c r="AJ114" s="2">
        <v>2273</v>
      </c>
      <c r="AK114" s="2">
        <v>37.338809034907598</v>
      </c>
      <c r="AL114" s="2">
        <v>2</v>
      </c>
      <c r="AM114" s="2">
        <v>864</v>
      </c>
      <c r="AN114" s="2">
        <v>14.193018480492814</v>
      </c>
      <c r="AO114" s="2">
        <v>3</v>
      </c>
      <c r="AP114" s="2">
        <v>3819</v>
      </c>
      <c r="AQ114" s="2">
        <v>41.823408624229977</v>
      </c>
      <c r="AR114" s="2">
        <v>2</v>
      </c>
      <c r="AS114" s="2">
        <v>2</v>
      </c>
      <c r="AT114" s="44">
        <v>44593</v>
      </c>
      <c r="AU114" s="44">
        <v>44957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44593</v>
      </c>
      <c r="AU115" s="44">
        <v>44957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41</v>
      </c>
      <c r="C116" s="2">
        <v>39</v>
      </c>
      <c r="D116" s="2">
        <v>0</v>
      </c>
      <c r="E116" s="2">
        <v>28</v>
      </c>
      <c r="F116" s="2">
        <v>5</v>
      </c>
      <c r="G116" s="2">
        <v>0</v>
      </c>
      <c r="H116" s="2">
        <v>1</v>
      </c>
      <c r="I116" s="2">
        <v>1</v>
      </c>
      <c r="J116" s="2">
        <v>230</v>
      </c>
      <c r="K116" s="2">
        <v>7.5564681724845997</v>
      </c>
      <c r="L116" s="2">
        <v>14</v>
      </c>
      <c r="M116" s="2">
        <v>14</v>
      </c>
      <c r="N116" s="2">
        <v>2</v>
      </c>
      <c r="O116" s="2"/>
      <c r="P116" s="2">
        <v>4</v>
      </c>
      <c r="Q116" s="2">
        <v>8</v>
      </c>
      <c r="R116" s="2">
        <v>29</v>
      </c>
      <c r="S116" s="2">
        <v>157</v>
      </c>
      <c r="T116" s="2"/>
      <c r="U116" s="2"/>
      <c r="V116" s="2"/>
      <c r="W116" s="2"/>
      <c r="X116" s="2"/>
      <c r="Y116" s="2">
        <v>0</v>
      </c>
      <c r="Z116" s="2">
        <v>9</v>
      </c>
      <c r="AA116" s="2"/>
      <c r="AB116" s="2">
        <v>40</v>
      </c>
      <c r="AC116" s="2">
        <v>21805</v>
      </c>
      <c r="AD116" s="2">
        <v>17.909650924024639</v>
      </c>
      <c r="AE116" s="2">
        <v>30</v>
      </c>
      <c r="AF116" s="2">
        <v>14</v>
      </c>
      <c r="AG116" s="2">
        <v>2942</v>
      </c>
      <c r="AH116" s="2">
        <v>6.9040774420651214</v>
      </c>
      <c r="AI116" s="2">
        <v>2</v>
      </c>
      <c r="AJ116" s="2">
        <v>2592</v>
      </c>
      <c r="AK116" s="2">
        <v>42.579055441478438</v>
      </c>
      <c r="AL116" s="2">
        <v>9</v>
      </c>
      <c r="AM116" s="2">
        <v>788</v>
      </c>
      <c r="AN116" s="2">
        <v>2.8765685603467945</v>
      </c>
      <c r="AO116" s="2">
        <v>4</v>
      </c>
      <c r="AP116" s="2">
        <v>4032</v>
      </c>
      <c r="AQ116" s="2">
        <v>33.117043121149898</v>
      </c>
      <c r="AR116" s="2"/>
      <c r="AS116" s="2"/>
      <c r="AT116" s="44">
        <v>44593</v>
      </c>
      <c r="AU116" s="44">
        <v>44957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25</v>
      </c>
      <c r="C117" s="2">
        <v>18</v>
      </c>
      <c r="D117" s="2">
        <v>0</v>
      </c>
      <c r="E117" s="2">
        <v>12</v>
      </c>
      <c r="F117" s="2">
        <v>5</v>
      </c>
      <c r="G117" s="2">
        <v>4</v>
      </c>
      <c r="H117" s="2">
        <v>4</v>
      </c>
      <c r="I117" s="2">
        <v>4</v>
      </c>
      <c r="J117" s="2">
        <v>2258</v>
      </c>
      <c r="K117" s="2">
        <v>18.546201232032853</v>
      </c>
      <c r="L117" s="2">
        <v>10</v>
      </c>
      <c r="M117" s="2">
        <v>5</v>
      </c>
      <c r="N117" s="2"/>
      <c r="O117" s="2"/>
      <c r="P117" s="2">
        <v>1</v>
      </c>
      <c r="Q117" s="2">
        <v>5</v>
      </c>
      <c r="R117" s="2">
        <v>8</v>
      </c>
      <c r="S117" s="2">
        <v>1190</v>
      </c>
      <c r="T117" s="2">
        <v>53</v>
      </c>
      <c r="U117" s="2"/>
      <c r="V117" s="2"/>
      <c r="W117" s="2"/>
      <c r="X117" s="2"/>
      <c r="Y117" s="2">
        <v>0</v>
      </c>
      <c r="Z117" s="2">
        <v>1</v>
      </c>
      <c r="AA117" s="2">
        <v>1</v>
      </c>
      <c r="AB117" s="2">
        <v>23</v>
      </c>
      <c r="AC117" s="2">
        <v>16144</v>
      </c>
      <c r="AD117" s="2">
        <v>23.060798143022943</v>
      </c>
      <c r="AE117" s="2">
        <v>9</v>
      </c>
      <c r="AF117" s="2">
        <v>5</v>
      </c>
      <c r="AG117" s="2">
        <v>2944</v>
      </c>
      <c r="AH117" s="2">
        <v>19.344558521560572</v>
      </c>
      <c r="AI117" s="2">
        <v>0</v>
      </c>
      <c r="AJ117" s="2">
        <v>0</v>
      </c>
      <c r="AK117" s="2">
        <v>0</v>
      </c>
      <c r="AL117" s="2">
        <v>1</v>
      </c>
      <c r="AM117" s="2">
        <v>66</v>
      </c>
      <c r="AN117" s="2">
        <v>2.1683778234086244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44593</v>
      </c>
      <c r="AU117" s="44">
        <v>44957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43</v>
      </c>
      <c r="C118" s="2">
        <v>39</v>
      </c>
      <c r="D118" s="2">
        <v>0</v>
      </c>
      <c r="E118" s="2">
        <v>28</v>
      </c>
      <c r="F118" s="2">
        <v>2</v>
      </c>
      <c r="G118" s="2">
        <v>4</v>
      </c>
      <c r="H118" s="2">
        <v>3</v>
      </c>
      <c r="I118" s="2">
        <v>3</v>
      </c>
      <c r="J118" s="2">
        <v>2022</v>
      </c>
      <c r="K118" s="2">
        <v>22.143737166324435</v>
      </c>
      <c r="L118" s="2">
        <v>10</v>
      </c>
      <c r="M118" s="2">
        <v>4</v>
      </c>
      <c r="N118" s="2">
        <v>24</v>
      </c>
      <c r="O118" s="2"/>
      <c r="P118" s="2">
        <v>1</v>
      </c>
      <c r="Q118" s="2">
        <v>3</v>
      </c>
      <c r="R118" s="2">
        <v>32</v>
      </c>
      <c r="S118" s="2">
        <v>392</v>
      </c>
      <c r="T118" s="2"/>
      <c r="U118" s="2">
        <v>1671</v>
      </c>
      <c r="V118" s="2"/>
      <c r="W118" s="2"/>
      <c r="X118" s="2"/>
      <c r="Y118" s="2">
        <v>0</v>
      </c>
      <c r="Z118" s="2">
        <v>3</v>
      </c>
      <c r="AA118" s="2"/>
      <c r="AB118" s="2">
        <v>40</v>
      </c>
      <c r="AC118" s="2">
        <v>25238</v>
      </c>
      <c r="AD118" s="2">
        <v>20.729363449691995</v>
      </c>
      <c r="AE118" s="2">
        <v>32</v>
      </c>
      <c r="AF118" s="2">
        <v>4</v>
      </c>
      <c r="AG118" s="2">
        <v>2025</v>
      </c>
      <c r="AH118" s="2">
        <v>16.632443531827516</v>
      </c>
      <c r="AI118" s="2">
        <v>24</v>
      </c>
      <c r="AJ118" s="2">
        <v>22776</v>
      </c>
      <c r="AK118" s="2">
        <v>31.178644763860369</v>
      </c>
      <c r="AL118" s="2">
        <v>3</v>
      </c>
      <c r="AM118" s="2">
        <v>745</v>
      </c>
      <c r="AN118" s="2">
        <v>8.1587953456536617</v>
      </c>
      <c r="AO118" s="2">
        <v>1</v>
      </c>
      <c r="AP118" s="2">
        <v>2640</v>
      </c>
      <c r="AQ118" s="2">
        <v>86.735112936344976</v>
      </c>
      <c r="AR118" s="2">
        <v>2</v>
      </c>
      <c r="AS118" s="2"/>
      <c r="AT118" s="44">
        <v>44593</v>
      </c>
      <c r="AU118" s="44">
        <v>44957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44593</v>
      </c>
      <c r="AU119" s="44">
        <v>44957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67</v>
      </c>
      <c r="C120" s="2">
        <v>47</v>
      </c>
      <c r="D120" s="2">
        <v>0</v>
      </c>
      <c r="E120" s="2">
        <v>28</v>
      </c>
      <c r="F120" s="2">
        <v>5</v>
      </c>
      <c r="G120" s="2">
        <v>12</v>
      </c>
      <c r="H120" s="2">
        <v>3</v>
      </c>
      <c r="I120" s="2">
        <v>3</v>
      </c>
      <c r="J120" s="2">
        <v>5762</v>
      </c>
      <c r="K120" s="2">
        <v>63.101984941820675</v>
      </c>
      <c r="L120" s="2">
        <v>15</v>
      </c>
      <c r="M120" s="2">
        <v>9</v>
      </c>
      <c r="N120" s="2">
        <v>19</v>
      </c>
      <c r="O120" s="2">
        <v>1</v>
      </c>
      <c r="P120" s="2">
        <v>12</v>
      </c>
      <c r="Q120" s="2">
        <v>22</v>
      </c>
      <c r="R120" s="2">
        <v>48</v>
      </c>
      <c r="S120" s="2">
        <v>516</v>
      </c>
      <c r="T120" s="2"/>
      <c r="U120" s="2">
        <v>3710</v>
      </c>
      <c r="V120" s="2"/>
      <c r="W120" s="2">
        <v>3582</v>
      </c>
      <c r="X120" s="2"/>
      <c r="Y120" s="2">
        <v>0</v>
      </c>
      <c r="Z120" s="2">
        <v>7</v>
      </c>
      <c r="AA120" s="2"/>
      <c r="AB120" s="2">
        <v>61</v>
      </c>
      <c r="AC120" s="2">
        <v>65754</v>
      </c>
      <c r="AD120" s="2">
        <v>35.414683407950989</v>
      </c>
      <c r="AE120" s="2">
        <v>49</v>
      </c>
      <c r="AF120" s="2">
        <v>9</v>
      </c>
      <c r="AG120" s="2">
        <v>3967</v>
      </c>
      <c r="AH120" s="2">
        <v>14.481405430070728</v>
      </c>
      <c r="AI120" s="2">
        <v>19</v>
      </c>
      <c r="AJ120" s="2">
        <v>23133</v>
      </c>
      <c r="AK120" s="2">
        <v>40.000864584459094</v>
      </c>
      <c r="AL120" s="2">
        <v>7</v>
      </c>
      <c r="AM120" s="2">
        <v>202</v>
      </c>
      <c r="AN120" s="2">
        <v>0.94807861542974481</v>
      </c>
      <c r="AO120" s="2">
        <v>12</v>
      </c>
      <c r="AP120" s="2">
        <v>19654</v>
      </c>
      <c r="AQ120" s="2">
        <v>53.809719370294317</v>
      </c>
      <c r="AR120" s="2">
        <v>3</v>
      </c>
      <c r="AS120" s="2">
        <v>2</v>
      </c>
      <c r="AT120" s="44">
        <v>44593</v>
      </c>
      <c r="AU120" s="44">
        <v>44957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47</v>
      </c>
      <c r="C121" s="2">
        <v>41</v>
      </c>
      <c r="D121" s="2">
        <v>0</v>
      </c>
      <c r="E121" s="2">
        <v>32</v>
      </c>
      <c r="F121" s="2">
        <v>4</v>
      </c>
      <c r="G121" s="2">
        <v>5</v>
      </c>
      <c r="H121" s="2">
        <v>6</v>
      </c>
      <c r="I121" s="2">
        <v>6</v>
      </c>
      <c r="J121" s="2">
        <v>5776</v>
      </c>
      <c r="K121" s="2">
        <v>31.627652292950032</v>
      </c>
      <c r="L121" s="2">
        <v>27</v>
      </c>
      <c r="M121" s="2">
        <v>6</v>
      </c>
      <c r="N121" s="2">
        <v>9</v>
      </c>
      <c r="O121" s="2"/>
      <c r="P121" s="2">
        <v>6</v>
      </c>
      <c r="Q121" s="2">
        <v>13</v>
      </c>
      <c r="R121" s="2">
        <v>27</v>
      </c>
      <c r="S121" s="2">
        <v>427</v>
      </c>
      <c r="T121" s="2"/>
      <c r="U121" s="2"/>
      <c r="V121" s="2"/>
      <c r="W121" s="2">
        <v>4292</v>
      </c>
      <c r="X121" s="2"/>
      <c r="Y121" s="2">
        <v>0</v>
      </c>
      <c r="Z121" s="2">
        <v>6</v>
      </c>
      <c r="AA121" s="2"/>
      <c r="AB121" s="2">
        <v>43</v>
      </c>
      <c r="AC121" s="2">
        <v>31481</v>
      </c>
      <c r="AD121" s="2">
        <v>24.053101571080653</v>
      </c>
      <c r="AE121" s="2">
        <v>27</v>
      </c>
      <c r="AF121" s="2">
        <v>6</v>
      </c>
      <c r="AG121" s="2">
        <v>1542</v>
      </c>
      <c r="AH121" s="2">
        <v>8.4435318275154003</v>
      </c>
      <c r="AI121" s="2">
        <v>9</v>
      </c>
      <c r="AJ121" s="2">
        <v>9085</v>
      </c>
      <c r="AK121" s="2">
        <v>33.164499201460188</v>
      </c>
      <c r="AL121" s="2">
        <v>6</v>
      </c>
      <c r="AM121" s="2">
        <v>3414</v>
      </c>
      <c r="AN121" s="2">
        <v>18.694045174537987</v>
      </c>
      <c r="AO121" s="2">
        <v>6</v>
      </c>
      <c r="AP121" s="2">
        <v>10071</v>
      </c>
      <c r="AQ121" s="2">
        <v>55.145790554414788</v>
      </c>
      <c r="AR121" s="2"/>
      <c r="AS121" s="2"/>
      <c r="AT121" s="44">
        <v>44593</v>
      </c>
      <c r="AU121" s="44">
        <v>44957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157</v>
      </c>
      <c r="C122" s="2">
        <v>113</v>
      </c>
      <c r="D122" s="2">
        <v>1</v>
      </c>
      <c r="E122" s="2">
        <v>79</v>
      </c>
      <c r="F122" s="2">
        <v>16</v>
      </c>
      <c r="G122" s="2">
        <v>24</v>
      </c>
      <c r="H122" s="2">
        <v>23</v>
      </c>
      <c r="I122" s="2">
        <v>23</v>
      </c>
      <c r="J122" s="2">
        <v>17108</v>
      </c>
      <c r="K122" s="2">
        <v>24.437818051959646</v>
      </c>
      <c r="L122" s="2">
        <v>52</v>
      </c>
      <c r="M122" s="2">
        <v>11</v>
      </c>
      <c r="N122" s="2">
        <v>23</v>
      </c>
      <c r="O122" s="2"/>
      <c r="P122" s="2">
        <v>3</v>
      </c>
      <c r="Q122" s="2">
        <v>43</v>
      </c>
      <c r="R122" s="2">
        <v>45</v>
      </c>
      <c r="S122" s="2">
        <v>639</v>
      </c>
      <c r="T122" s="2">
        <v>355</v>
      </c>
      <c r="U122" s="2">
        <v>3573</v>
      </c>
      <c r="V122" s="2"/>
      <c r="W122" s="2"/>
      <c r="X122" s="2">
        <v>1</v>
      </c>
      <c r="Y122" s="2">
        <v>0</v>
      </c>
      <c r="Z122" s="2">
        <v>6</v>
      </c>
      <c r="AA122" s="2">
        <v>1</v>
      </c>
      <c r="AB122" s="2">
        <v>149</v>
      </c>
      <c r="AC122" s="2">
        <v>127777</v>
      </c>
      <c r="AD122" s="2">
        <v>28.174579331064038</v>
      </c>
      <c r="AE122" s="2">
        <v>45</v>
      </c>
      <c r="AF122" s="2">
        <v>11</v>
      </c>
      <c r="AG122" s="2">
        <v>4659</v>
      </c>
      <c r="AH122" s="2">
        <v>13.915251073361956</v>
      </c>
      <c r="AI122" s="2">
        <v>23</v>
      </c>
      <c r="AJ122" s="2">
        <v>27295</v>
      </c>
      <c r="AK122" s="2">
        <v>38.989375948576019</v>
      </c>
      <c r="AL122" s="2">
        <v>6</v>
      </c>
      <c r="AM122" s="2">
        <v>1495</v>
      </c>
      <c r="AN122" s="2">
        <v>8.1861738535249824</v>
      </c>
      <c r="AO122" s="2">
        <v>3</v>
      </c>
      <c r="AP122" s="2">
        <v>1014</v>
      </c>
      <c r="AQ122" s="2">
        <v>11.104722792607802</v>
      </c>
      <c r="AR122" s="2">
        <v>4</v>
      </c>
      <c r="AS122" s="2">
        <v>5</v>
      </c>
      <c r="AT122" s="44">
        <v>44593</v>
      </c>
      <c r="AU122" s="44">
        <v>44957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31</v>
      </c>
      <c r="C123" s="2">
        <v>23</v>
      </c>
      <c r="D123" s="2">
        <v>0</v>
      </c>
      <c r="E123" s="2">
        <v>20</v>
      </c>
      <c r="F123" s="2"/>
      <c r="G123" s="2">
        <v>5</v>
      </c>
      <c r="H123" s="2">
        <v>3</v>
      </c>
      <c r="I123" s="2">
        <v>3</v>
      </c>
      <c r="J123" s="2">
        <v>1684</v>
      </c>
      <c r="K123" s="2">
        <v>18.442162902121837</v>
      </c>
      <c r="L123" s="2">
        <v>10</v>
      </c>
      <c r="M123" s="2"/>
      <c r="N123" s="2">
        <v>8</v>
      </c>
      <c r="O123" s="2"/>
      <c r="P123" s="2">
        <v>4</v>
      </c>
      <c r="Q123" s="2">
        <v>12</v>
      </c>
      <c r="R123" s="2">
        <v>14</v>
      </c>
      <c r="S123" s="2"/>
      <c r="T123" s="2"/>
      <c r="U123" s="2">
        <v>522</v>
      </c>
      <c r="V123" s="2"/>
      <c r="W123" s="2"/>
      <c r="X123" s="2"/>
      <c r="Y123" s="2">
        <v>0</v>
      </c>
      <c r="Z123" s="2">
        <v>1</v>
      </c>
      <c r="AA123" s="2">
        <v>1</v>
      </c>
      <c r="AB123" s="2">
        <v>30</v>
      </c>
      <c r="AC123" s="2">
        <v>25904</v>
      </c>
      <c r="AD123" s="2">
        <v>28.368514715947981</v>
      </c>
      <c r="AE123" s="2">
        <v>14</v>
      </c>
      <c r="AF123" s="2">
        <v>0</v>
      </c>
      <c r="AG123" s="2">
        <v>0</v>
      </c>
      <c r="AH123" s="2">
        <v>0</v>
      </c>
      <c r="AI123" s="2">
        <v>8</v>
      </c>
      <c r="AJ123" s="2">
        <v>7058</v>
      </c>
      <c r="AK123" s="2">
        <v>28.985626283367555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6106</v>
      </c>
      <c r="AQ123" s="2">
        <v>50.151950718685832</v>
      </c>
      <c r="AR123" s="2">
        <v>1</v>
      </c>
      <c r="AS123" s="2"/>
      <c r="AT123" s="44">
        <v>44593</v>
      </c>
      <c r="AU123" s="44">
        <v>44957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1692</v>
      </c>
      <c r="AD124" s="2">
        <v>55.589322381930188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44593</v>
      </c>
      <c r="AU124" s="44">
        <v>44957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16</v>
      </c>
      <c r="C125" s="2">
        <v>16</v>
      </c>
      <c r="D125" s="2">
        <v>0</v>
      </c>
      <c r="E125" s="2">
        <v>10</v>
      </c>
      <c r="F125" s="2">
        <v>4</v>
      </c>
      <c r="G125" s="2">
        <v>0</v>
      </c>
      <c r="H125" s="2">
        <v>1</v>
      </c>
      <c r="I125" s="2">
        <v>1</v>
      </c>
      <c r="J125" s="2">
        <v>1238</v>
      </c>
      <c r="K125" s="2">
        <v>40.673511293634498</v>
      </c>
      <c r="L125" s="2">
        <v>5</v>
      </c>
      <c r="M125" s="2"/>
      <c r="N125" s="2">
        <v>1</v>
      </c>
      <c r="O125" s="2"/>
      <c r="P125" s="2"/>
      <c r="Q125" s="2">
        <v>5</v>
      </c>
      <c r="R125" s="2">
        <v>6</v>
      </c>
      <c r="S125" s="2"/>
      <c r="T125" s="2">
        <v>577</v>
      </c>
      <c r="U125" s="2"/>
      <c r="V125" s="2"/>
      <c r="W125" s="2"/>
      <c r="X125" s="2"/>
      <c r="Y125" s="2">
        <v>0</v>
      </c>
      <c r="Z125" s="2">
        <v>5</v>
      </c>
      <c r="AA125" s="2"/>
      <c r="AB125" s="2">
        <v>13</v>
      </c>
      <c r="AC125" s="2">
        <v>14569</v>
      </c>
      <c r="AD125" s="2">
        <v>36.819459800979303</v>
      </c>
      <c r="AE125" s="2">
        <v>6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44593</v>
      </c>
      <c r="AU125" s="44">
        <v>44957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73</v>
      </c>
      <c r="C126" s="2">
        <v>61</v>
      </c>
      <c r="D126" s="2">
        <v>0</v>
      </c>
      <c r="E126" s="2">
        <v>42</v>
      </c>
      <c r="F126" s="2">
        <v>2</v>
      </c>
      <c r="G126" s="2">
        <v>7</v>
      </c>
      <c r="H126" s="2">
        <v>11</v>
      </c>
      <c r="I126" s="2">
        <v>11</v>
      </c>
      <c r="J126" s="2">
        <v>8691</v>
      </c>
      <c r="K126" s="2">
        <v>25.957812208325556</v>
      </c>
      <c r="L126" s="2">
        <v>41</v>
      </c>
      <c r="M126" s="2">
        <v>11</v>
      </c>
      <c r="N126" s="2">
        <v>18</v>
      </c>
      <c r="O126" s="2"/>
      <c r="P126" s="2">
        <v>6</v>
      </c>
      <c r="Q126" s="2">
        <v>17</v>
      </c>
      <c r="R126" s="2">
        <v>36</v>
      </c>
      <c r="S126" s="2">
        <v>4504</v>
      </c>
      <c r="T126" s="2"/>
      <c r="U126" s="2"/>
      <c r="V126" s="2"/>
      <c r="W126" s="2">
        <v>835</v>
      </c>
      <c r="X126" s="2"/>
      <c r="Y126" s="2">
        <v>0</v>
      </c>
      <c r="Z126" s="2">
        <v>1</v>
      </c>
      <c r="AA126" s="2"/>
      <c r="AB126" s="2">
        <v>65</v>
      </c>
      <c r="AC126" s="2">
        <v>50223</v>
      </c>
      <c r="AD126" s="2">
        <v>25.385184015163482</v>
      </c>
      <c r="AE126" s="2">
        <v>36</v>
      </c>
      <c r="AF126" s="2">
        <v>11</v>
      </c>
      <c r="AG126" s="2">
        <v>6649</v>
      </c>
      <c r="AH126" s="2">
        <v>19.858876236699647</v>
      </c>
      <c r="AI126" s="2">
        <v>18</v>
      </c>
      <c r="AJ126" s="2">
        <v>9288</v>
      </c>
      <c r="AK126" s="2">
        <v>16.95277207392197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12699</v>
      </c>
      <c r="AQ126" s="2">
        <v>69.535934291581114</v>
      </c>
      <c r="AR126" s="2"/>
      <c r="AS126" s="2">
        <v>2</v>
      </c>
      <c r="AT126" s="44">
        <v>44593</v>
      </c>
      <c r="AU126" s="44">
        <v>44957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205</v>
      </c>
      <c r="C127" s="2">
        <v>165</v>
      </c>
      <c r="D127" s="2">
        <v>0</v>
      </c>
      <c r="E127" s="2">
        <v>148</v>
      </c>
      <c r="F127" s="2">
        <v>5</v>
      </c>
      <c r="G127" s="2">
        <v>30</v>
      </c>
      <c r="H127" s="2">
        <v>13</v>
      </c>
      <c r="I127" s="2">
        <v>13</v>
      </c>
      <c r="J127" s="2">
        <v>14640</v>
      </c>
      <c r="K127" s="2">
        <v>36.998894329489815</v>
      </c>
      <c r="L127" s="2">
        <v>70</v>
      </c>
      <c r="M127" s="2">
        <v>33</v>
      </c>
      <c r="N127" s="2">
        <v>31</v>
      </c>
      <c r="O127" s="2">
        <v>1</v>
      </c>
      <c r="P127" s="2">
        <v>11</v>
      </c>
      <c r="Q127" s="2">
        <v>41</v>
      </c>
      <c r="R127" s="2">
        <v>87</v>
      </c>
      <c r="S127" s="2">
        <v>1290</v>
      </c>
      <c r="T127" s="2">
        <v>96</v>
      </c>
      <c r="U127" s="2">
        <v>1644</v>
      </c>
      <c r="V127" s="2"/>
      <c r="W127" s="2"/>
      <c r="X127" s="2"/>
      <c r="Y127" s="2">
        <v>0</v>
      </c>
      <c r="Z127" s="2">
        <v>11</v>
      </c>
      <c r="AA127" s="2"/>
      <c r="AB127" s="2">
        <v>198</v>
      </c>
      <c r="AC127" s="2">
        <v>139643</v>
      </c>
      <c r="AD127" s="2">
        <v>23.171011967726546</v>
      </c>
      <c r="AE127" s="2">
        <v>88</v>
      </c>
      <c r="AF127" s="2">
        <v>33</v>
      </c>
      <c r="AG127" s="2">
        <v>16880</v>
      </c>
      <c r="AH127" s="2">
        <v>16.805425922469045</v>
      </c>
      <c r="AI127" s="2">
        <v>31</v>
      </c>
      <c r="AJ127" s="2">
        <v>38055</v>
      </c>
      <c r="AK127" s="2">
        <v>40.331191627475654</v>
      </c>
      <c r="AL127" s="2">
        <v>11</v>
      </c>
      <c r="AM127" s="2">
        <v>2204</v>
      </c>
      <c r="AN127" s="2">
        <v>6.5827888743699834</v>
      </c>
      <c r="AO127" s="2">
        <v>11</v>
      </c>
      <c r="AP127" s="2">
        <v>19315</v>
      </c>
      <c r="AQ127" s="2">
        <v>57.689005040134404</v>
      </c>
      <c r="AR127" s="2">
        <v>2</v>
      </c>
      <c r="AS127" s="2">
        <v>1</v>
      </c>
      <c r="AT127" s="44">
        <v>44593</v>
      </c>
      <c r="AU127" s="44">
        <v>44957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19</v>
      </c>
      <c r="C128" s="2">
        <v>13</v>
      </c>
      <c r="D128" s="2">
        <v>0</v>
      </c>
      <c r="E128" s="2">
        <v>11</v>
      </c>
      <c r="F128" s="2">
        <v>1</v>
      </c>
      <c r="G128" s="2">
        <v>6</v>
      </c>
      <c r="H128" s="2">
        <v>3</v>
      </c>
      <c r="I128" s="2">
        <v>3</v>
      </c>
      <c r="J128" s="2">
        <v>1949</v>
      </c>
      <c r="K128" s="2">
        <v>21.34428473648186</v>
      </c>
      <c r="L128" s="2">
        <v>9</v>
      </c>
      <c r="M128" s="2">
        <v>5</v>
      </c>
      <c r="N128" s="2"/>
      <c r="O128" s="2"/>
      <c r="P128" s="2">
        <v>1</v>
      </c>
      <c r="Q128" s="2">
        <v>6</v>
      </c>
      <c r="R128" s="2">
        <v>7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19</v>
      </c>
      <c r="AC128" s="2">
        <v>13296</v>
      </c>
      <c r="AD128" s="2">
        <v>22.991029936236895</v>
      </c>
      <c r="AE128" s="2">
        <v>7</v>
      </c>
      <c r="AF128" s="2">
        <v>5</v>
      </c>
      <c r="AG128" s="2">
        <v>3025</v>
      </c>
      <c r="AH128" s="2">
        <v>19.876796714579054</v>
      </c>
      <c r="AI128" s="2">
        <v>0</v>
      </c>
      <c r="AJ128" s="2">
        <v>0</v>
      </c>
      <c r="AK128" s="2">
        <v>0</v>
      </c>
      <c r="AL128" s="2">
        <v>1</v>
      </c>
      <c r="AM128" s="2">
        <v>297</v>
      </c>
      <c r="AN128" s="2">
        <v>9.7577002053388089</v>
      </c>
      <c r="AO128" s="2">
        <v>1</v>
      </c>
      <c r="AP128" s="2">
        <v>322</v>
      </c>
      <c r="AQ128" s="2">
        <v>10.57905544147844</v>
      </c>
      <c r="AR128" s="2"/>
      <c r="AS128" s="2"/>
      <c r="AT128" s="44">
        <v>44593</v>
      </c>
      <c r="AU128" s="44">
        <v>44957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99</v>
      </c>
      <c r="C129" s="2">
        <v>84</v>
      </c>
      <c r="D129" s="2">
        <v>0</v>
      </c>
      <c r="E129" s="2">
        <v>61</v>
      </c>
      <c r="F129" s="2">
        <v>1</v>
      </c>
      <c r="G129" s="2">
        <v>10</v>
      </c>
      <c r="H129" s="2">
        <v>8</v>
      </c>
      <c r="I129" s="2">
        <v>8</v>
      </c>
      <c r="J129" s="2">
        <v>5800</v>
      </c>
      <c r="K129" s="2">
        <v>23.819301848049282</v>
      </c>
      <c r="L129" s="2">
        <v>24</v>
      </c>
      <c r="M129" s="2">
        <v>13</v>
      </c>
      <c r="N129" s="2">
        <v>8</v>
      </c>
      <c r="O129" s="2"/>
      <c r="P129" s="2">
        <v>5</v>
      </c>
      <c r="Q129" s="2">
        <v>24</v>
      </c>
      <c r="R129" s="2">
        <v>27</v>
      </c>
      <c r="S129" s="2">
        <v>498</v>
      </c>
      <c r="T129" s="2"/>
      <c r="U129" s="2">
        <v>8233</v>
      </c>
      <c r="V129" s="2"/>
      <c r="W129" s="2"/>
      <c r="X129" s="2"/>
      <c r="Y129" s="2">
        <v>0</v>
      </c>
      <c r="Z129" s="2">
        <v>1</v>
      </c>
      <c r="AA129" s="2"/>
      <c r="AB129" s="2">
        <v>90</v>
      </c>
      <c r="AC129" s="2">
        <v>75557</v>
      </c>
      <c r="AD129" s="2">
        <v>27.581838923112024</v>
      </c>
      <c r="AE129" s="2">
        <v>28</v>
      </c>
      <c r="AF129" s="2">
        <v>13</v>
      </c>
      <c r="AG129" s="2">
        <v>6238</v>
      </c>
      <c r="AH129" s="2">
        <v>15.764966040120045</v>
      </c>
      <c r="AI129" s="2">
        <v>8</v>
      </c>
      <c r="AJ129" s="2">
        <v>10342</v>
      </c>
      <c r="AK129" s="2">
        <v>42.47227926078029</v>
      </c>
      <c r="AL129" s="2">
        <v>1</v>
      </c>
      <c r="AM129" s="2">
        <v>63</v>
      </c>
      <c r="AN129" s="2">
        <v>2.0698151950718686</v>
      </c>
      <c r="AO129" s="2">
        <v>5</v>
      </c>
      <c r="AP129" s="2">
        <v>4973</v>
      </c>
      <c r="AQ129" s="2">
        <v>32.676796714579055</v>
      </c>
      <c r="AR129" s="2">
        <v>7</v>
      </c>
      <c r="AS129" s="2"/>
      <c r="AT129" s="44">
        <v>44593</v>
      </c>
      <c r="AU129" s="44">
        <v>44957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44593</v>
      </c>
      <c r="AU130" s="44">
        <v>44957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14</v>
      </c>
      <c r="C131" s="2">
        <v>8</v>
      </c>
      <c r="D131" s="2">
        <v>0</v>
      </c>
      <c r="E131" s="2">
        <v>9</v>
      </c>
      <c r="F131" s="2">
        <v>2</v>
      </c>
      <c r="G131" s="2">
        <v>3</v>
      </c>
      <c r="H131" s="2">
        <v>2</v>
      </c>
      <c r="I131" s="2">
        <v>2</v>
      </c>
      <c r="J131" s="2">
        <v>1629</v>
      </c>
      <c r="K131" s="2">
        <v>26.759753593429156</v>
      </c>
      <c r="L131" s="2">
        <v>5</v>
      </c>
      <c r="M131" s="2">
        <v>1</v>
      </c>
      <c r="N131" s="2"/>
      <c r="O131" s="2"/>
      <c r="P131" s="2">
        <v>2</v>
      </c>
      <c r="Q131" s="2">
        <v>2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14</v>
      </c>
      <c r="AC131" s="2">
        <v>8428</v>
      </c>
      <c r="AD131" s="2">
        <v>19.7782340862423</v>
      </c>
      <c r="AE131" s="2">
        <v>3</v>
      </c>
      <c r="AF131" s="2">
        <v>1</v>
      </c>
      <c r="AG131" s="2">
        <v>550</v>
      </c>
      <c r="AH131" s="2">
        <v>18.069815195071868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44593</v>
      </c>
      <c r="AU131" s="44">
        <v>44957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1633</v>
      </c>
      <c r="AD132" s="2">
        <v>13.412731006160165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44593</v>
      </c>
      <c r="AU132" s="44">
        <v>44957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56</v>
      </c>
      <c r="C133" s="2">
        <v>44</v>
      </c>
      <c r="D133" s="2">
        <v>0</v>
      </c>
      <c r="E133" s="2">
        <v>39</v>
      </c>
      <c r="F133" s="2">
        <v>2</v>
      </c>
      <c r="G133" s="2">
        <v>12</v>
      </c>
      <c r="H133" s="2">
        <v>4</v>
      </c>
      <c r="I133" s="2">
        <v>4</v>
      </c>
      <c r="J133" s="2">
        <v>2057</v>
      </c>
      <c r="K133" s="2">
        <v>16.895277207392198</v>
      </c>
      <c r="L133" s="2">
        <v>17</v>
      </c>
      <c r="M133" s="2">
        <v>12</v>
      </c>
      <c r="N133" s="2">
        <v>9</v>
      </c>
      <c r="O133" s="2"/>
      <c r="P133" s="2">
        <v>2</v>
      </c>
      <c r="Q133" s="2">
        <v>4</v>
      </c>
      <c r="R133" s="2">
        <v>25</v>
      </c>
      <c r="S133" s="2">
        <v>2413</v>
      </c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51</v>
      </c>
      <c r="AC133" s="2">
        <v>34379</v>
      </c>
      <c r="AD133" s="2">
        <v>22.146958167250475</v>
      </c>
      <c r="AE133" s="2">
        <v>25</v>
      </c>
      <c r="AF133" s="2">
        <v>12</v>
      </c>
      <c r="AG133" s="2">
        <v>5832</v>
      </c>
      <c r="AH133" s="2">
        <v>15.967145790554415</v>
      </c>
      <c r="AI133" s="2">
        <v>9</v>
      </c>
      <c r="AJ133" s="2">
        <v>8533</v>
      </c>
      <c r="AK133" s="2">
        <v>31.149441022130961</v>
      </c>
      <c r="AL133" s="2">
        <v>2</v>
      </c>
      <c r="AM133" s="2">
        <v>393</v>
      </c>
      <c r="AN133" s="2">
        <v>6.4558521560574951</v>
      </c>
      <c r="AO133" s="2">
        <v>2</v>
      </c>
      <c r="AP133" s="2">
        <v>2388</v>
      </c>
      <c r="AQ133" s="2">
        <v>39.227926078028744</v>
      </c>
      <c r="AR133" s="2"/>
      <c r="AS133" s="2">
        <v>3</v>
      </c>
      <c r="AT133" s="44">
        <v>44593</v>
      </c>
      <c r="AU133" s="44">
        <v>44957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71</v>
      </c>
      <c r="C134" s="2">
        <v>64</v>
      </c>
      <c r="D134" s="2">
        <v>0</v>
      </c>
      <c r="E134" s="2">
        <v>55</v>
      </c>
      <c r="F134" s="2">
        <v>5</v>
      </c>
      <c r="G134" s="2">
        <v>6</v>
      </c>
      <c r="H134" s="2">
        <v>0</v>
      </c>
      <c r="I134" s="2"/>
      <c r="J134" s="2"/>
      <c r="K134" s="2"/>
      <c r="L134" s="2">
        <v>22</v>
      </c>
      <c r="M134" s="2">
        <v>14</v>
      </c>
      <c r="N134" s="2">
        <v>6</v>
      </c>
      <c r="O134" s="2"/>
      <c r="P134" s="2">
        <v>3</v>
      </c>
      <c r="Q134" s="2">
        <v>19</v>
      </c>
      <c r="R134" s="2">
        <v>46</v>
      </c>
      <c r="S134" s="2">
        <v>356</v>
      </c>
      <c r="T134" s="2">
        <v>589</v>
      </c>
      <c r="U134" s="2"/>
      <c r="V134" s="2"/>
      <c r="W134" s="2"/>
      <c r="X134" s="2"/>
      <c r="Y134" s="2">
        <v>0</v>
      </c>
      <c r="Z134" s="2">
        <v>23</v>
      </c>
      <c r="AA134" s="2"/>
      <c r="AB134" s="2">
        <v>69</v>
      </c>
      <c r="AC134" s="2">
        <v>64415</v>
      </c>
      <c r="AD134" s="2">
        <v>30.671071035324225</v>
      </c>
      <c r="AE134" s="2">
        <v>47</v>
      </c>
      <c r="AF134" s="2">
        <v>14</v>
      </c>
      <c r="AG134" s="2">
        <v>5002</v>
      </c>
      <c r="AH134" s="2">
        <v>11.738339689058375</v>
      </c>
      <c r="AI134" s="2">
        <v>6</v>
      </c>
      <c r="AJ134" s="2">
        <v>4620</v>
      </c>
      <c r="AK134" s="2">
        <v>25.297741273100616</v>
      </c>
      <c r="AL134" s="2">
        <v>23</v>
      </c>
      <c r="AM134" s="2">
        <v>3796</v>
      </c>
      <c r="AN134" s="2">
        <v>5.4223730024104988</v>
      </c>
      <c r="AO134" s="2">
        <v>3</v>
      </c>
      <c r="AP134" s="2">
        <v>2511</v>
      </c>
      <c r="AQ134" s="2">
        <v>27.498973305954827</v>
      </c>
      <c r="AR134" s="2"/>
      <c r="AS134" s="2">
        <v>3</v>
      </c>
      <c r="AT134" s="44">
        <v>44593</v>
      </c>
      <c r="AU134" s="44">
        <v>44957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31</v>
      </c>
      <c r="D135" s="2">
        <v>0</v>
      </c>
      <c r="E135" s="2">
        <v>25</v>
      </c>
      <c r="F135" s="2">
        <v>4</v>
      </c>
      <c r="G135" s="2">
        <v>2</v>
      </c>
      <c r="H135" s="2">
        <v>2</v>
      </c>
      <c r="I135" s="2">
        <v>2</v>
      </c>
      <c r="J135" s="2">
        <v>221</v>
      </c>
      <c r="K135" s="2">
        <v>3.6303901437371664</v>
      </c>
      <c r="L135" s="2">
        <v>12</v>
      </c>
      <c r="M135" s="2">
        <v>3</v>
      </c>
      <c r="N135" s="2">
        <v>7</v>
      </c>
      <c r="O135" s="2"/>
      <c r="P135" s="2">
        <v>5</v>
      </c>
      <c r="Q135" s="2">
        <v>2</v>
      </c>
      <c r="R135" s="2">
        <v>17</v>
      </c>
      <c r="S135" s="2"/>
      <c r="T135" s="2"/>
      <c r="U135" s="2"/>
      <c r="V135" s="2"/>
      <c r="W135" s="2"/>
      <c r="X135" s="2"/>
      <c r="Y135" s="2">
        <v>0</v>
      </c>
      <c r="Z135" s="2">
        <v>2</v>
      </c>
      <c r="AA135" s="2"/>
      <c r="AB135" s="2">
        <v>36</v>
      </c>
      <c r="AC135" s="2">
        <v>12102</v>
      </c>
      <c r="AD135" s="2">
        <v>11.044490075290897</v>
      </c>
      <c r="AE135" s="2">
        <v>17</v>
      </c>
      <c r="AF135" s="2">
        <v>3</v>
      </c>
      <c r="AG135" s="2">
        <v>1358</v>
      </c>
      <c r="AH135" s="2">
        <v>14.872005475701576</v>
      </c>
      <c r="AI135" s="2">
        <v>7</v>
      </c>
      <c r="AJ135" s="2">
        <v>7980</v>
      </c>
      <c r="AK135" s="2">
        <v>37.453798767967143</v>
      </c>
      <c r="AL135" s="2">
        <v>2</v>
      </c>
      <c r="AM135" s="2">
        <v>906</v>
      </c>
      <c r="AN135" s="2">
        <v>14.882956878850102</v>
      </c>
      <c r="AO135" s="2">
        <v>5</v>
      </c>
      <c r="AP135" s="2">
        <v>4994</v>
      </c>
      <c r="AQ135" s="2">
        <v>32.814784394250509</v>
      </c>
      <c r="AR135" s="2"/>
      <c r="AS135" s="2">
        <v>1</v>
      </c>
      <c r="AT135" s="44">
        <v>44593</v>
      </c>
      <c r="AU135" s="44">
        <v>44957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13</v>
      </c>
      <c r="C136" s="16">
        <v>9</v>
      </c>
      <c r="D136" s="16">
        <v>0</v>
      </c>
      <c r="E136" s="16">
        <v>8</v>
      </c>
      <c r="F136" s="16"/>
      <c r="G136" s="16">
        <v>4</v>
      </c>
      <c r="H136" s="16">
        <v>3</v>
      </c>
      <c r="I136" s="16">
        <v>3</v>
      </c>
      <c r="J136" s="16">
        <v>1492</v>
      </c>
      <c r="K136" s="16">
        <v>16.33949349760438</v>
      </c>
      <c r="L136" s="16">
        <v>4</v>
      </c>
      <c r="M136" s="16">
        <v>2</v>
      </c>
      <c r="N136" s="16"/>
      <c r="O136" s="16"/>
      <c r="P136" s="16">
        <v>2</v>
      </c>
      <c r="Q136" s="16">
        <v>1</v>
      </c>
      <c r="R136" s="16">
        <v>6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13</v>
      </c>
      <c r="AC136" s="16">
        <v>5898</v>
      </c>
      <c r="AD136" s="16">
        <v>14.905702100773969</v>
      </c>
      <c r="AE136" s="16">
        <v>6</v>
      </c>
      <c r="AF136" s="16">
        <v>2</v>
      </c>
      <c r="AG136" s="16">
        <v>1693</v>
      </c>
      <c r="AH136" s="16">
        <v>27.811088295687885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2</v>
      </c>
      <c r="AP136" s="16">
        <v>5572</v>
      </c>
      <c r="AQ136" s="16">
        <v>91.531827515400408</v>
      </c>
      <c r="AR136" s="16"/>
      <c r="AS136" s="16"/>
      <c r="AT136" s="87">
        <v>44593</v>
      </c>
      <c r="AU136" s="87">
        <v>44957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44593</v>
      </c>
      <c r="B2" s="1">
        <v>44957</v>
      </c>
      <c r="C2" s="1">
        <v>44927</v>
      </c>
      <c r="D2" s="1">
        <v>44927</v>
      </c>
      <c r="E2" s="1">
        <v>44986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2023-03-06T14:23:42Z</dcterms:modified>
</cp:coreProperties>
</file>