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xw09990\Documents\A\ASR\vdss_ann_report\State Programs\"/>
    </mc:Choice>
  </mc:AlternateContent>
  <bookViews>
    <workbookView xWindow="0" yWindow="0" windowWidth="20496" windowHeight="6492" firstSheet="2" activeTab="2"/>
  </bookViews>
  <sheets>
    <sheet name="POWER BI" sheetId="5" state="hidden" r:id="rId1"/>
    <sheet name="Assisted Living Facilities" sheetId="3" state="hidden" r:id="rId2"/>
    <sheet name="Excel Online" sheetId="6" r:id="rId3"/>
    <sheet name="DOCUMENTATION" sheetId="4" state="hidden" r:id="rId4"/>
  </sheets>
  <definedNames>
    <definedName name="_xlnm.Print_Area" localSheetId="1">'Assisted Living Facilities'!$A$1:$F$36</definedName>
    <definedName name="_xlnm.Print_Area" localSheetId="2">'Excel Online'!$B$4:$H$66</definedName>
    <definedName name="_xlnm.Print_Area" localSheetId="0">'POWER BI'!$A$1:$E$32</definedName>
  </definedNames>
  <calcPr calcId="162913"/>
</workbook>
</file>

<file path=xl/calcChain.xml><?xml version="1.0" encoding="utf-8"?>
<calcChain xmlns="http://schemas.openxmlformats.org/spreadsheetml/2006/main">
  <c r="E36" i="5" l="1"/>
  <c r="D36" i="5"/>
  <c r="C36" i="5"/>
  <c r="B36" i="5"/>
  <c r="G87" i="6" l="1"/>
  <c r="F87" i="6"/>
  <c r="E87" i="6"/>
  <c r="D87" i="6"/>
  <c r="C87" i="6"/>
  <c r="G86" i="6"/>
  <c r="F86" i="6"/>
  <c r="E86" i="6"/>
  <c r="D86" i="6"/>
  <c r="C86" i="6"/>
  <c r="G85" i="6"/>
  <c r="F85" i="6"/>
  <c r="E85" i="6"/>
  <c r="D85" i="6"/>
  <c r="C85" i="6"/>
  <c r="G84" i="6"/>
  <c r="F84" i="6"/>
  <c r="E84" i="6"/>
  <c r="D84" i="6"/>
  <c r="C84" i="6"/>
  <c r="G83" i="6"/>
  <c r="F83" i="6"/>
  <c r="E83" i="6"/>
  <c r="D83" i="6"/>
  <c r="C83" i="6"/>
  <c r="G82" i="6"/>
  <c r="F82" i="6"/>
  <c r="E82" i="6"/>
  <c r="D82" i="6"/>
  <c r="C82" i="6"/>
  <c r="G81" i="6"/>
  <c r="F81" i="6"/>
  <c r="E81" i="6"/>
  <c r="D81" i="6"/>
  <c r="C81" i="6"/>
  <c r="G80" i="6"/>
  <c r="F80" i="6"/>
  <c r="E80" i="6"/>
  <c r="D80" i="6"/>
  <c r="C80" i="6"/>
  <c r="G79" i="6"/>
  <c r="G69" i="6" s="1"/>
  <c r="F79" i="6"/>
  <c r="E79" i="6"/>
  <c r="D79" i="6"/>
  <c r="C79" i="6"/>
  <c r="G78" i="6"/>
  <c r="F78" i="6"/>
  <c r="E78" i="6"/>
  <c r="D78" i="6"/>
  <c r="D69" i="6" s="1"/>
  <c r="C78" i="6"/>
  <c r="G77" i="6"/>
  <c r="F77" i="6"/>
  <c r="E77" i="6"/>
  <c r="D77" i="6"/>
  <c r="C77" i="6"/>
  <c r="G76" i="6"/>
  <c r="F76" i="6"/>
  <c r="E76" i="6"/>
  <c r="D76" i="6"/>
  <c r="C76" i="6"/>
  <c r="G75" i="6"/>
  <c r="F75" i="6"/>
  <c r="E75" i="6"/>
  <c r="D75" i="6"/>
  <c r="C75" i="6"/>
  <c r="G74" i="6"/>
  <c r="F74" i="6"/>
  <c r="E74" i="6"/>
  <c r="D74" i="6"/>
  <c r="C74" i="6"/>
  <c r="G73" i="6"/>
  <c r="F73" i="6"/>
  <c r="E73" i="6"/>
  <c r="D73" i="6"/>
  <c r="C73" i="6"/>
  <c r="G72" i="6"/>
  <c r="F72" i="6"/>
  <c r="E72" i="6"/>
  <c r="D72" i="6"/>
  <c r="C72" i="6"/>
  <c r="G71" i="6"/>
  <c r="F71" i="6"/>
  <c r="E71" i="6"/>
  <c r="D71" i="6"/>
  <c r="C71" i="6"/>
  <c r="G70" i="6"/>
  <c r="F70" i="6"/>
  <c r="E70" i="6"/>
  <c r="D70" i="6"/>
  <c r="C70" i="6"/>
  <c r="F69" i="6"/>
  <c r="E69" i="6"/>
  <c r="E35" i="5" l="1"/>
  <c r="D35" i="5"/>
  <c r="C35" i="5"/>
  <c r="B35" i="5"/>
  <c r="E34" i="5" l="1"/>
  <c r="D34" i="5"/>
  <c r="C34" i="5"/>
  <c r="B34" i="5"/>
  <c r="E33" i="5" l="1"/>
  <c r="D33" i="5"/>
  <c r="C33" i="5"/>
  <c r="B33" i="5"/>
  <c r="E31" i="5" l="1"/>
  <c r="D31" i="5"/>
  <c r="E30" i="5"/>
  <c r="D30" i="5"/>
  <c r="E29" i="5"/>
  <c r="D29" i="5"/>
  <c r="E28" i="5"/>
  <c r="D28" i="5"/>
  <c r="E27" i="5"/>
  <c r="D27" i="5"/>
  <c r="E26" i="5"/>
  <c r="D26" i="5"/>
  <c r="E25" i="5"/>
  <c r="D25" i="5"/>
  <c r="E24" i="5"/>
  <c r="D24" i="5"/>
  <c r="E23" i="5"/>
  <c r="D23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6" i="5"/>
  <c r="B6" i="5"/>
  <c r="C5" i="5"/>
  <c r="B5" i="5"/>
  <c r="C4" i="5"/>
  <c r="B4" i="5"/>
  <c r="C3" i="5"/>
  <c r="B3" i="5"/>
  <c r="C2" i="5"/>
  <c r="B2" i="5"/>
  <c r="E32" i="5" l="1"/>
  <c r="D32" i="5"/>
  <c r="C32" i="5"/>
  <c r="B32" i="5"/>
</calcChain>
</file>

<file path=xl/sharedStrings.xml><?xml version="1.0" encoding="utf-8"?>
<sst xmlns="http://schemas.openxmlformats.org/spreadsheetml/2006/main" count="79" uniqueCount="29">
  <si>
    <t>Capacity</t>
  </si>
  <si>
    <t xml:space="preserve">Assisted Living and Adult Day Care: </t>
  </si>
  <si>
    <t>Number and Capacity of Licensed Facilities</t>
  </si>
  <si>
    <t>Adult Day Care</t>
  </si>
  <si>
    <t>2003</t>
  </si>
  <si>
    <t>2002</t>
  </si>
  <si>
    <t>As of June 30</t>
  </si>
  <si>
    <t>Assisted Living</t>
  </si>
  <si>
    <t>Date</t>
  </si>
  <si>
    <t>Research Staffer</t>
  </si>
  <si>
    <t>Program Contact</t>
  </si>
  <si>
    <t>Data Source</t>
  </si>
  <si>
    <t>Comments</t>
  </si>
  <si>
    <t>Sources: VACIS (through SFY 2003); DOLPHIN (since SFY 2004).</t>
  </si>
  <si>
    <t>Number of Facilities</t>
  </si>
  <si>
    <t>h</t>
  </si>
  <si>
    <t>NA</t>
  </si>
  <si>
    <t>2015</t>
  </si>
  <si>
    <t>2016</t>
  </si>
  <si>
    <r>
      <t>As of June 30</t>
    </r>
    <r>
      <rPr>
        <vertAlign val="superscript"/>
        <sz val="12"/>
        <rFont val="Franklin Gothic Medium"/>
        <family val="2"/>
      </rPr>
      <t>1</t>
    </r>
  </si>
  <si>
    <t>al_cap</t>
  </si>
  <si>
    <t>adc_num</t>
  </si>
  <si>
    <t>adc_cap</t>
  </si>
  <si>
    <t>al_num</t>
  </si>
  <si>
    <t>2017</t>
  </si>
  <si>
    <t>2018</t>
  </si>
  <si>
    <t>2019</t>
  </si>
  <si>
    <r>
      <t>2003</t>
    </r>
    <r>
      <rPr>
        <vertAlign val="superscript"/>
        <sz val="10"/>
        <rFont val="Franklin Gothic Medium"/>
        <family val="2"/>
      </rPr>
      <t>1</t>
    </r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</si>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</sst>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6" x14ac:knownFonts="1">
    <font>
      <sz val="9"/>
      <name val="Times New Roman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Verdana"/>
      <family val="2"/>
    </font>
    <font>
      <sz val="12"/>
      <name val="Franklin Gothic Medium"/>
      <family val="2"/>
    </font>
    <font>
      <sz val="10"/>
      <name val="Franklin Gothic Book"/>
      <family val="2"/>
    </font>
    <font>
      <vertAlign val="superscript"/>
      <sz val="12"/>
      <name val="Franklin Gothic Medium"/>
      <family val="2"/>
    </font>
    <font>
      <sz val="9"/>
      <name val="Franklin Gothic Medium"/>
      <family val="2"/>
    </font>
    <font>
      <sz val="10"/>
      <name val="Franklin Gothic Medium"/>
      <family val="2"/>
    </font>
    <font>
      <vertAlign val="superscript"/>
      <sz val="10"/>
      <name val="Franklin Gothic Medium"/>
      <family val="2"/>
    </font>
    <font>
      <b/>
      <sz val="11"/>
      <color rgb="FFFF0000"/>
      <name val="Franklin Gothic Medium"/>
      <family val="2"/>
    </font>
    <font>
      <vertAlign val="superscript"/>
      <sz val="8"/>
      <name val="Franklin Gothic Medium"/>
      <family val="2"/>
    </font>
    <font>
      <sz val="8"/>
      <name val="Franklin Gothic Medium"/>
      <family val="2"/>
    </font>
    <font>
      <b/>
      <sz val="14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0" fontId="7" fillId="2" borderId="0" xfId="0" quotePrefix="1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right" indent="2"/>
    </xf>
    <xf numFmtId="164" fontId="7" fillId="2" borderId="0" xfId="1" applyNumberFormat="1" applyFont="1" applyFill="1" applyBorder="1" applyAlignment="1">
      <alignment horizontal="right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right" wrapText="1" indent="1"/>
    </xf>
    <xf numFmtId="0" fontId="6" fillId="2" borderId="0" xfId="0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horizontal="right" indent="1"/>
    </xf>
    <xf numFmtId="0" fontId="9" fillId="0" borderId="0" xfId="0" applyFont="1"/>
    <xf numFmtId="3" fontId="10" fillId="2" borderId="0" xfId="0" applyNumberFormat="1" applyFont="1" applyFill="1" applyBorder="1" applyAlignment="1">
      <alignment horizontal="right" indent="2"/>
    </xf>
    <xf numFmtId="3" fontId="10" fillId="2" borderId="2" xfId="0" applyNumberFormat="1" applyFont="1" applyFill="1" applyBorder="1" applyAlignment="1">
      <alignment horizontal="right" indent="1"/>
    </xf>
    <xf numFmtId="164" fontId="10" fillId="2" borderId="0" xfId="1" applyNumberFormat="1" applyFont="1" applyFill="1" applyBorder="1" applyAlignment="1">
      <alignment horizontal="right"/>
    </xf>
    <xf numFmtId="0" fontId="9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right" wrapText="1" indent="1"/>
    </xf>
    <xf numFmtId="0" fontId="6" fillId="2" borderId="3" xfId="0" applyFont="1" applyFill="1" applyBorder="1" applyAlignment="1">
      <alignment horizontal="right" wrapText="1"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quotePrefix="1" applyNumberFormat="1" applyFont="1" applyFill="1" applyBorder="1" applyAlignment="1">
      <alignment horizontal="right"/>
    </xf>
    <xf numFmtId="0" fontId="10" fillId="2" borderId="0" xfId="0" quotePrefix="1" applyNumberFormat="1" applyFont="1" applyFill="1" applyBorder="1" applyAlignment="1">
      <alignment horizontal="center"/>
    </xf>
    <xf numFmtId="49" fontId="10" fillId="2" borderId="0" xfId="0" quotePrefix="1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vertical="top" wrapText="1"/>
    </xf>
    <xf numFmtId="0" fontId="10" fillId="2" borderId="1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right" indent="2"/>
    </xf>
    <xf numFmtId="3" fontId="10" fillId="2" borderId="5" xfId="0" applyNumberFormat="1" applyFont="1" applyFill="1" applyBorder="1" applyAlignment="1">
      <alignment horizontal="right" indent="1"/>
    </xf>
    <xf numFmtId="164" fontId="10" fillId="2" borderId="1" xfId="1" applyNumberFormat="1" applyFont="1" applyFill="1" applyBorder="1" applyAlignment="1">
      <alignment horizontal="right"/>
    </xf>
    <xf numFmtId="0" fontId="13" fillId="2" borderId="0" xfId="0" applyFont="1" applyFill="1" applyBorder="1"/>
    <xf numFmtId="0" fontId="9" fillId="2" borderId="0" xfId="0" applyFont="1" applyFill="1" applyBorder="1"/>
    <xf numFmtId="3" fontId="9" fillId="2" borderId="0" xfId="0" applyNumberFormat="1" applyFont="1" applyFill="1"/>
    <xf numFmtId="0" fontId="14" fillId="2" borderId="0" xfId="0" applyFont="1" applyFill="1"/>
    <xf numFmtId="10" fontId="9" fillId="2" borderId="0" xfId="0" applyNumberFormat="1" applyFont="1" applyFill="1"/>
    <xf numFmtId="165" fontId="9" fillId="2" borderId="0" xfId="0" applyNumberFormat="1" applyFont="1" applyFill="1"/>
    <xf numFmtId="3" fontId="10" fillId="3" borderId="1" xfId="0" applyNumberFormat="1" applyFont="1" applyFill="1" applyBorder="1" applyAlignment="1">
      <alignment horizontal="right" indent="2"/>
    </xf>
    <xf numFmtId="3" fontId="10" fillId="3" borderId="5" xfId="0" applyNumberFormat="1" applyFont="1" applyFill="1" applyBorder="1" applyAlignment="1">
      <alignment horizontal="right" indent="1"/>
    </xf>
    <xf numFmtId="164" fontId="10" fillId="3" borderId="1" xfId="1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804458055139048E-2"/>
          <c:y val="0.22014965483189794"/>
          <c:w val="0.90224681395472561"/>
          <c:h val="0.64925491425000448"/>
        </c:manualLayout>
      </c:layout>
      <c:lineChart>
        <c:grouping val="standard"/>
        <c:varyColors val="0"/>
        <c:ser>
          <c:idx val="0"/>
          <c:order val="0"/>
          <c:tx>
            <c:v>Assisted Living</c:v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dLbl>
              <c:idx val="6"/>
              <c:layout>
                <c:manualLayout>
                  <c:x val="-5.1459935667245577E-2"/>
                  <c:y val="-7.39205547067810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Franklin Gothic Book" panose="020B0503020102020204" pitchFamily="34" charset="0"/>
                        <a:ea typeface="Franklin Gothic Book"/>
                        <a:cs typeface="Franklin Gothic Book"/>
                      </a:defRPr>
                    </a:pPr>
                    <a:fld id="{8BE9874C-E6B7-4CA6-A8B1-125E52BFCC40}" type="SERIESNAME">
                      <a:rPr lang="en-US" baseline="0">
                        <a:latin typeface="Franklin Gothic Medium" panose="020B0603020102020204" pitchFamily="34" charset="0"/>
                      </a:rPr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Franklin Gothic Book" panose="020B0503020102020204" pitchFamily="34" charset="0"/>
                          <a:ea typeface="Franklin Gothic Book"/>
                          <a:cs typeface="Franklin Gothic Book"/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670B-4915-B6B9-509C383B85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Franklin Gothic Book" panose="020B05030201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'Excel Online'!$C$47:$C$63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'Excel Online'!$D$47:$D$63</c:f>
              <c:numCache>
                <c:formatCode>#,##0</c:formatCode>
                <c:ptCount val="17"/>
                <c:pt idx="0">
                  <c:v>629</c:v>
                </c:pt>
                <c:pt idx="1">
                  <c:v>603</c:v>
                </c:pt>
                <c:pt idx="2">
                  <c:v>635</c:v>
                </c:pt>
                <c:pt idx="3">
                  <c:v>579</c:v>
                </c:pt>
                <c:pt idx="4">
                  <c:v>571</c:v>
                </c:pt>
                <c:pt idx="5">
                  <c:v>561</c:v>
                </c:pt>
                <c:pt idx="6">
                  <c:v>549</c:v>
                </c:pt>
                <c:pt idx="7">
                  <c:v>554</c:v>
                </c:pt>
                <c:pt idx="8">
                  <c:v>557</c:v>
                </c:pt>
                <c:pt idx="9">
                  <c:v>539</c:v>
                </c:pt>
                <c:pt idx="10">
                  <c:v>539</c:v>
                </c:pt>
                <c:pt idx="11">
                  <c:v>539</c:v>
                </c:pt>
                <c:pt idx="12">
                  <c:v>558</c:v>
                </c:pt>
                <c:pt idx="13">
                  <c:v>563</c:v>
                </c:pt>
                <c:pt idx="14">
                  <c:v>536</c:v>
                </c:pt>
                <c:pt idx="15">
                  <c:v>571</c:v>
                </c:pt>
                <c:pt idx="16">
                  <c:v>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0B-4915-B6B9-509C383B8501}"/>
            </c:ext>
          </c:extLst>
        </c:ser>
        <c:ser>
          <c:idx val="1"/>
          <c:order val="1"/>
          <c:tx>
            <c:v>Adult Day Care</c:v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9699568363812866E-2"/>
                  <c:y val="-3.824872847907023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Franklin Gothic Book" panose="020B0503020102020204" pitchFamily="34" charset="0"/>
                        <a:ea typeface="Franklin Gothic Book"/>
                        <a:cs typeface="Franklin Gothic Book"/>
                      </a:defRPr>
                    </a:pPr>
                    <a:fld id="{4E06BEEC-2C5F-4E5B-8D99-BFB1DC998D74}" type="SERIESNAME">
                      <a:rPr lang="en-US" baseline="0">
                        <a:latin typeface="Franklin Gothic Medium" panose="020B0603020102020204" pitchFamily="34" charset="0"/>
                      </a:rPr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Franklin Gothic Book" panose="020B0503020102020204" pitchFamily="34" charset="0"/>
                          <a:ea typeface="Franklin Gothic Book"/>
                          <a:cs typeface="Franklin Gothic Book"/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70B-4915-B6B9-509C383B85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aseline="0">
                    <a:latin typeface="Franklin Gothic Book" panose="020B05030201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'Excel Online'!$C$47:$C$63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'Excel Online'!$F$47:$F$63</c:f>
              <c:numCache>
                <c:formatCode>#,##0</c:formatCode>
                <c:ptCount val="17"/>
                <c:pt idx="0">
                  <c:v>69</c:v>
                </c:pt>
                <c:pt idx="1">
                  <c:v>71</c:v>
                </c:pt>
                <c:pt idx="2">
                  <c:v>73</c:v>
                </c:pt>
                <c:pt idx="3">
                  <c:v>70</c:v>
                </c:pt>
                <c:pt idx="4">
                  <c:v>72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77</c:v>
                </c:pt>
                <c:pt idx="9">
                  <c:v>77</c:v>
                </c:pt>
                <c:pt idx="10">
                  <c:v>76</c:v>
                </c:pt>
                <c:pt idx="11">
                  <c:v>72</c:v>
                </c:pt>
                <c:pt idx="12">
                  <c:v>77</c:v>
                </c:pt>
                <c:pt idx="13">
                  <c:v>77</c:v>
                </c:pt>
                <c:pt idx="14">
                  <c:v>69</c:v>
                </c:pt>
                <c:pt idx="15">
                  <c:v>78</c:v>
                </c:pt>
                <c:pt idx="16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0B-4915-B6B9-509C383B8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39680"/>
        <c:axId val="44841216"/>
      </c:lineChart>
      <c:catAx>
        <c:axId val="4483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Franklin Gothic Book"/>
                <a:cs typeface="Franklin Gothic Book"/>
              </a:defRPr>
            </a:pPr>
            <a:endParaRPr lang="en-US"/>
          </a:p>
        </c:txPr>
        <c:crossAx val="4484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41216"/>
        <c:scaling>
          <c:orientation val="minMax"/>
          <c:max val="75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35000"/>
                </a:srgb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Franklin Gothic Book"/>
                <a:cs typeface="Franklin Gothic Book"/>
              </a:defRPr>
            </a:pPr>
            <a:endParaRPr lang="en-US"/>
          </a:p>
        </c:txPr>
        <c:crossAx val="44839680"/>
        <c:crosses val="autoZero"/>
        <c:crossBetween val="between"/>
        <c:majorUnit val="1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2284889728151E-2"/>
          <c:y val="0.19444519796781218"/>
          <c:w val="0.88810204154344963"/>
          <c:h val="0.64285963409766456"/>
        </c:manualLayout>
      </c:layout>
      <c:lineChart>
        <c:grouping val="standard"/>
        <c:varyColors val="0"/>
        <c:ser>
          <c:idx val="0"/>
          <c:order val="0"/>
          <c:tx>
            <c:v>Assisted Living</c:v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.19018633982969324"/>
                  <c:y val="0.10343540390784481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Franklin Gothic Book"/>
                        <a:ea typeface="Franklin Gothic Book"/>
                        <a:cs typeface="Franklin Gothic Book"/>
                      </a:defRPr>
                    </a:pPr>
                    <a:r>
                      <a:rPr lang="en-US" sz="1000">
                        <a:latin typeface="Franklin Gothic Medium" panose="020B0603020102020204" pitchFamily="34" charset="0"/>
                      </a:rPr>
                      <a:t>Assisted Living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C8-41AB-9F75-36AA6F9B44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'Excel Online'!$C$47:$C$63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'Excel Online'!$E$47:$E$63</c:f>
              <c:numCache>
                <c:formatCode>#,##0</c:formatCode>
                <c:ptCount val="17"/>
                <c:pt idx="0">
                  <c:v>34725</c:v>
                </c:pt>
                <c:pt idx="1">
                  <c:v>33460</c:v>
                </c:pt>
                <c:pt idx="2">
                  <c:v>33791</c:v>
                </c:pt>
                <c:pt idx="3">
                  <c:v>31824</c:v>
                </c:pt>
                <c:pt idx="4">
                  <c:v>31778</c:v>
                </c:pt>
                <c:pt idx="5">
                  <c:v>31545</c:v>
                </c:pt>
                <c:pt idx="6">
                  <c:v>31275</c:v>
                </c:pt>
                <c:pt idx="7">
                  <c:v>31964</c:v>
                </c:pt>
                <c:pt idx="8">
                  <c:v>32490</c:v>
                </c:pt>
                <c:pt idx="9">
                  <c:v>32091</c:v>
                </c:pt>
                <c:pt idx="10">
                  <c:v>32682</c:v>
                </c:pt>
                <c:pt idx="11">
                  <c:v>32860</c:v>
                </c:pt>
                <c:pt idx="12">
                  <c:v>34251</c:v>
                </c:pt>
                <c:pt idx="13">
                  <c:v>35051</c:v>
                </c:pt>
                <c:pt idx="14">
                  <c:v>34397</c:v>
                </c:pt>
                <c:pt idx="15">
                  <c:v>36578</c:v>
                </c:pt>
                <c:pt idx="16">
                  <c:v>36578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C8-41AB-9F75-36AA6F9B4499}"/>
            </c:ext>
          </c:extLst>
        </c:ser>
        <c:ser>
          <c:idx val="1"/>
          <c:order val="1"/>
          <c:tx>
            <c:v>Adult Day Care</c:v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0.32453707992383313"/>
                  <c:y val="-8.503062117235354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Franklin Gothic Book"/>
                        <a:ea typeface="Franklin Gothic Book"/>
                        <a:cs typeface="Franklin Gothic Book"/>
                      </a:defRPr>
                    </a:pPr>
                    <a:r>
                      <a:rPr lang="en-US" sz="1000">
                        <a:latin typeface="Franklin Gothic Medium" panose="020B0603020102020204" pitchFamily="34" charset="0"/>
                      </a:rPr>
                      <a:t>Adult Day Care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C8-41AB-9F75-36AA6F9B44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'Excel Online'!$C$47:$C$63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'Excel Online'!$G$47:$G$63</c:f>
              <c:numCache>
                <c:formatCode>_(* #,##0_);_(* \(#,##0\);_(* "-"??_);_(@_)</c:formatCode>
                <c:ptCount val="17"/>
                <c:pt idx="0">
                  <c:v>2410</c:v>
                </c:pt>
                <c:pt idx="1">
                  <c:v>2491</c:v>
                </c:pt>
                <c:pt idx="2">
                  <c:v>2665</c:v>
                </c:pt>
                <c:pt idx="3">
                  <c:v>2520</c:v>
                </c:pt>
                <c:pt idx="4">
                  <c:v>2820</c:v>
                </c:pt>
                <c:pt idx="5">
                  <c:v>2804</c:v>
                </c:pt>
                <c:pt idx="6">
                  <c:v>2823</c:v>
                </c:pt>
                <c:pt idx="7">
                  <c:v>3000</c:v>
                </c:pt>
                <c:pt idx="8">
                  <c:v>3449</c:v>
                </c:pt>
                <c:pt idx="9">
                  <c:v>3791</c:v>
                </c:pt>
                <c:pt idx="10">
                  <c:v>3928</c:v>
                </c:pt>
                <c:pt idx="11">
                  <c:v>3807</c:v>
                </c:pt>
                <c:pt idx="12">
                  <c:v>4438</c:v>
                </c:pt>
                <c:pt idx="13">
                  <c:v>4015</c:v>
                </c:pt>
                <c:pt idx="14">
                  <c:v>3786</c:v>
                </c:pt>
                <c:pt idx="15">
                  <c:v>4209</c:v>
                </c:pt>
                <c:pt idx="16">
                  <c:v>4209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C8-41AB-9F75-36AA6F9B4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85120"/>
        <c:axId val="44886656"/>
      </c:lineChart>
      <c:catAx>
        <c:axId val="4488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Franklin Gothic Book"/>
                <a:cs typeface="Franklin Gothic Book"/>
              </a:defRPr>
            </a:pPr>
            <a:endParaRPr lang="en-US"/>
          </a:p>
        </c:txPr>
        <c:crossAx val="4488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86656"/>
        <c:scaling>
          <c:orientation val="minMax"/>
          <c:max val="4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Franklin Gothic Book"/>
                <a:cs typeface="Franklin Gothic Book"/>
              </a:defRPr>
            </a:pPr>
            <a:endParaRPr lang="en-US"/>
          </a:p>
        </c:txPr>
        <c:crossAx val="44885120"/>
        <c:crosses val="autoZero"/>
        <c:crossBetween val="between"/>
        <c:majorUnit val="7000"/>
      </c:valAx>
      <c:spPr>
        <a:solidFill>
          <a:srgbClr val="FFFFFF"/>
        </a:solidFill>
        <a:ln w="12700" cap="rnd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142876</xdr:colOff>
      <xdr:row>13</xdr:row>
      <xdr:rowOff>66675</xdr:rowOff>
    </xdr:from>
    <xdr:to>
      <xdr:col>8</xdr:col>
      <xdr:colOff>161925</xdr:colOff>
      <xdr:row>25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171450</xdr:colOff>
      <xdr:row>2</xdr:row>
      <xdr:rowOff>76200</xdr:rowOff>
    </xdr:from>
    <xdr:to>
      <xdr:col>8</xdr:col>
      <xdr:colOff>152400</xdr:colOff>
      <xdr:row>14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0.02893</cdr:x>
      <cdr:y>0.07443</cdr:y>
    </cdr:from>
    <cdr:to>
      <cdr:x>0.98484</cdr:x>
      <cdr:y>0.17095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615" y="193885"/>
          <a:ext cx="5499430" cy="247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ranklin Gothic Medium" pitchFamily="34" charset="0"/>
            </a:rPr>
            <a:t>Number of Assisted Living and Adult Day Care Facilities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0.02963</cdr:x>
      <cdr:y>0.03561</cdr:y>
    </cdr:from>
    <cdr:to>
      <cdr:x>0.98906</cdr:x>
      <cdr:y>0.13838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480" y="88990"/>
          <a:ext cx="554710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ranklin Gothic Medium" pitchFamily="34" charset="0"/>
            </a:rPr>
            <a:t>Capacity of Assisted Living and Adult Day Care Facilities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5" workbookViewId="0">
      <selection activeCell="B36" sqref="A36:E36"/>
    </sheetView>
  </sheetViews>
  <sheetFormatPr defaultColWidth="9.28515625" defaultRowHeight="11.4" x14ac:dyDescent="0.2"/>
  <cols>
    <col min="1" max="1" width="11.28515625" style="7" customWidth="1"/>
    <col min="2" max="2" width="12" style="7" customWidth="1"/>
    <col min="3" max="3" width="13.85546875" style="7" customWidth="1"/>
    <col min="4" max="4" width="12" style="7" customWidth="1"/>
    <col min="5" max="5" width="12.28515625" style="7" customWidth="1"/>
    <col min="6" max="16384" width="9.28515625" style="7"/>
  </cols>
  <sheetData>
    <row r="1" spans="1:5" ht="51" x14ac:dyDescent="0.35">
      <c r="A1" s="8" t="s">
        <v>19</v>
      </c>
      <c r="B1" s="8" t="s">
        <v>23</v>
      </c>
      <c r="C1" s="9" t="s">
        <v>20</v>
      </c>
      <c r="D1" s="8" t="s">
        <v>21</v>
      </c>
      <c r="E1" s="10" t="s">
        <v>22</v>
      </c>
    </row>
    <row r="2" spans="1:5" ht="12" customHeight="1" x14ac:dyDescent="0.3">
      <c r="A2" s="4">
        <v>1986</v>
      </c>
      <c r="B2" s="5">
        <f>+'Assisted Living Facilities'!B3</f>
        <v>377</v>
      </c>
      <c r="C2" s="11">
        <f>+'Assisted Living Facilities'!C3</f>
        <v>16183</v>
      </c>
      <c r="D2" s="5"/>
      <c r="E2" s="6"/>
    </row>
    <row r="3" spans="1:5" ht="12" customHeight="1" x14ac:dyDescent="0.3">
      <c r="A3" s="4">
        <v>1987</v>
      </c>
      <c r="B3" s="5">
        <f>+'Assisted Living Facilities'!B4</f>
        <v>401</v>
      </c>
      <c r="C3" s="11">
        <f>+'Assisted Living Facilities'!C4</f>
        <v>17841</v>
      </c>
      <c r="D3" s="5"/>
      <c r="E3" s="6"/>
    </row>
    <row r="4" spans="1:5" ht="12" customHeight="1" x14ac:dyDescent="0.3">
      <c r="A4" s="4">
        <v>1988</v>
      </c>
      <c r="B4" s="5">
        <f>+'Assisted Living Facilities'!B5</f>
        <v>428</v>
      </c>
      <c r="C4" s="11">
        <f>+'Assisted Living Facilities'!C5</f>
        <v>20084</v>
      </c>
      <c r="D4" s="5"/>
      <c r="E4" s="6"/>
    </row>
    <row r="5" spans="1:5" ht="12" customHeight="1" x14ac:dyDescent="0.3">
      <c r="A5" s="4">
        <v>1989</v>
      </c>
      <c r="B5" s="5">
        <f>+'Assisted Living Facilities'!B6</f>
        <v>443</v>
      </c>
      <c r="C5" s="11">
        <f>+'Assisted Living Facilities'!C6</f>
        <v>20937</v>
      </c>
      <c r="D5" s="5"/>
      <c r="E5" s="6"/>
    </row>
    <row r="6" spans="1:5" ht="12" customHeight="1" x14ac:dyDescent="0.3">
      <c r="A6" s="4">
        <v>1990</v>
      </c>
      <c r="B6" s="5">
        <f>+'Assisted Living Facilities'!B7</f>
        <v>468</v>
      </c>
      <c r="C6" s="11">
        <f>+'Assisted Living Facilities'!C7</f>
        <v>22432</v>
      </c>
      <c r="D6" s="5"/>
      <c r="E6" s="6"/>
    </row>
    <row r="7" spans="1:5" ht="12" customHeight="1" x14ac:dyDescent="0.3">
      <c r="A7" s="4">
        <v>1991</v>
      </c>
      <c r="B7" s="5">
        <f>+'Assisted Living Facilities'!B8</f>
        <v>499</v>
      </c>
      <c r="C7" s="11">
        <f>+'Assisted Living Facilities'!C8</f>
        <v>24028</v>
      </c>
      <c r="D7" s="5"/>
      <c r="E7" s="6"/>
    </row>
    <row r="8" spans="1:5" ht="12" customHeight="1" x14ac:dyDescent="0.3">
      <c r="A8" s="4">
        <v>1992</v>
      </c>
      <c r="B8" s="5">
        <f>+'Assisted Living Facilities'!B9</f>
        <v>520</v>
      </c>
      <c r="C8" s="11">
        <f>+'Assisted Living Facilities'!C9</f>
        <v>24891</v>
      </c>
      <c r="D8" s="5"/>
      <c r="E8" s="6"/>
    </row>
    <row r="9" spans="1:5" ht="12" customHeight="1" x14ac:dyDescent="0.3">
      <c r="A9" s="4">
        <v>1993</v>
      </c>
      <c r="B9" s="5">
        <f>+'Assisted Living Facilities'!B10</f>
        <v>541</v>
      </c>
      <c r="C9" s="11">
        <f>+'Assisted Living Facilities'!C10</f>
        <v>25863</v>
      </c>
      <c r="D9" s="5"/>
      <c r="E9" s="6"/>
    </row>
    <row r="10" spans="1:5" ht="12" customHeight="1" x14ac:dyDescent="0.3">
      <c r="A10" s="4">
        <v>1994</v>
      </c>
      <c r="B10" s="5">
        <f>+'Assisted Living Facilities'!B11</f>
        <v>554</v>
      </c>
      <c r="C10" s="11">
        <f>+'Assisted Living Facilities'!C11</f>
        <v>26209</v>
      </c>
      <c r="D10" s="5"/>
      <c r="E10" s="6"/>
    </row>
    <row r="11" spans="1:5" ht="12" customHeight="1" x14ac:dyDescent="0.3">
      <c r="A11" s="4">
        <v>1995</v>
      </c>
      <c r="B11" s="5">
        <f>+'Assisted Living Facilities'!B12</f>
        <v>572</v>
      </c>
      <c r="C11" s="11">
        <f>+'Assisted Living Facilities'!C12</f>
        <v>26801</v>
      </c>
      <c r="D11" s="5"/>
      <c r="E11" s="6"/>
    </row>
    <row r="12" spans="1:5" ht="12" customHeight="1" x14ac:dyDescent="0.3">
      <c r="A12" s="4">
        <v>1996</v>
      </c>
      <c r="B12" s="5">
        <f>+'Assisted Living Facilities'!B13</f>
        <v>578</v>
      </c>
      <c r="C12" s="11">
        <f>+'Assisted Living Facilities'!C13</f>
        <v>27217</v>
      </c>
      <c r="D12" s="5">
        <f>+'Assisted Living Facilities'!D13</f>
        <v>50</v>
      </c>
      <c r="E12" s="6">
        <f>+'Assisted Living Facilities'!E13</f>
        <v>1488</v>
      </c>
    </row>
    <row r="13" spans="1:5" ht="12" customHeight="1" x14ac:dyDescent="0.3">
      <c r="A13" s="4">
        <v>1997</v>
      </c>
      <c r="B13" s="5">
        <f>+'Assisted Living Facilities'!B14</f>
        <v>584</v>
      </c>
      <c r="C13" s="11">
        <f>+'Assisted Living Facilities'!C14</f>
        <v>28186</v>
      </c>
      <c r="D13" s="5">
        <f>+'Assisted Living Facilities'!D14</f>
        <v>53</v>
      </c>
      <c r="E13" s="6">
        <f>+'Assisted Living Facilities'!E14</f>
        <v>1580</v>
      </c>
    </row>
    <row r="14" spans="1:5" ht="12" customHeight="1" x14ac:dyDescent="0.3">
      <c r="A14" s="4">
        <v>1998</v>
      </c>
      <c r="B14" s="5">
        <f>+'Assisted Living Facilities'!B15</f>
        <v>599</v>
      </c>
      <c r="C14" s="11">
        <f>+'Assisted Living Facilities'!C15</f>
        <v>29398</v>
      </c>
      <c r="D14" s="5">
        <f>+'Assisted Living Facilities'!D15</f>
        <v>54</v>
      </c>
      <c r="E14" s="6">
        <f>+'Assisted Living Facilities'!E15</f>
        <v>1669</v>
      </c>
    </row>
    <row r="15" spans="1:5" ht="12" customHeight="1" x14ac:dyDescent="0.3">
      <c r="A15" s="4">
        <v>1999</v>
      </c>
      <c r="B15" s="5">
        <f>+'Assisted Living Facilities'!B16</f>
        <v>648</v>
      </c>
      <c r="C15" s="11">
        <f>+'Assisted Living Facilities'!C16</f>
        <v>32614</v>
      </c>
      <c r="D15" s="5">
        <f>+'Assisted Living Facilities'!D16</f>
        <v>55</v>
      </c>
      <c r="E15" s="6">
        <f>+'Assisted Living Facilities'!E16</f>
        <v>1709</v>
      </c>
    </row>
    <row r="16" spans="1:5" ht="12" customHeight="1" x14ac:dyDescent="0.3">
      <c r="A16" s="4">
        <v>2000</v>
      </c>
      <c r="B16" s="5">
        <f>+'Assisted Living Facilities'!B17</f>
        <v>673</v>
      </c>
      <c r="C16" s="11">
        <f>+'Assisted Living Facilities'!C17</f>
        <v>33505</v>
      </c>
      <c r="D16" s="5">
        <f>+'Assisted Living Facilities'!D17</f>
        <v>58</v>
      </c>
      <c r="E16" s="6">
        <f>+'Assisted Living Facilities'!E17</f>
        <v>1775</v>
      </c>
    </row>
    <row r="17" spans="1:5" ht="12" customHeight="1" x14ac:dyDescent="0.3">
      <c r="A17" s="4">
        <v>2001</v>
      </c>
      <c r="B17" s="5">
        <f>+'Assisted Living Facilities'!B18</f>
        <v>679</v>
      </c>
      <c r="C17" s="11">
        <f>+'Assisted Living Facilities'!C18</f>
        <v>34696</v>
      </c>
      <c r="D17" s="5">
        <f>+'Assisted Living Facilities'!D18</f>
        <v>62</v>
      </c>
      <c r="E17" s="6">
        <f>+'Assisted Living Facilities'!E18</f>
        <v>2062</v>
      </c>
    </row>
    <row r="18" spans="1:5" ht="12" customHeight="1" x14ac:dyDescent="0.3">
      <c r="A18" s="4" t="s">
        <v>5</v>
      </c>
      <c r="B18" s="5">
        <f>+'Assisted Living Facilities'!B19</f>
        <v>657</v>
      </c>
      <c r="C18" s="11">
        <f>+'Assisted Living Facilities'!C19</f>
        <v>34177</v>
      </c>
      <c r="D18" s="5">
        <f>+'Assisted Living Facilities'!D19</f>
        <v>69</v>
      </c>
      <c r="E18" s="6">
        <f>+'Assisted Living Facilities'!E19</f>
        <v>2227</v>
      </c>
    </row>
    <row r="19" spans="1:5" ht="12" customHeight="1" x14ac:dyDescent="0.3">
      <c r="A19" s="4" t="s">
        <v>4</v>
      </c>
      <c r="B19" s="5">
        <f>+'Assisted Living Facilities'!B20</f>
        <v>636</v>
      </c>
      <c r="C19" s="11">
        <f>+'Assisted Living Facilities'!C20</f>
        <v>33773</v>
      </c>
      <c r="D19" s="5">
        <f>+'Assisted Living Facilities'!D20</f>
        <v>72</v>
      </c>
      <c r="E19" s="6">
        <f>+'Assisted Living Facilities'!E20</f>
        <v>2348</v>
      </c>
    </row>
    <row r="20" spans="1:5" ht="12" customHeight="1" x14ac:dyDescent="0.3">
      <c r="A20" s="4">
        <v>2004</v>
      </c>
      <c r="B20" s="5">
        <f>+'Assisted Living Facilities'!B21</f>
        <v>629</v>
      </c>
      <c r="C20" s="11">
        <f>+'Assisted Living Facilities'!C21</f>
        <v>34725</v>
      </c>
      <c r="D20" s="5">
        <f>+'Assisted Living Facilities'!D21</f>
        <v>69</v>
      </c>
      <c r="E20" s="6">
        <f>+'Assisted Living Facilities'!E21</f>
        <v>2410</v>
      </c>
    </row>
    <row r="21" spans="1:5" ht="12" customHeight="1" x14ac:dyDescent="0.3">
      <c r="A21" s="4">
        <v>2005</v>
      </c>
      <c r="B21" s="5">
        <f>+'Assisted Living Facilities'!B22</f>
        <v>603</v>
      </c>
      <c r="C21" s="11">
        <f>+'Assisted Living Facilities'!C22</f>
        <v>33460</v>
      </c>
      <c r="D21" s="5">
        <f>+'Assisted Living Facilities'!D22</f>
        <v>71</v>
      </c>
      <c r="E21" s="6">
        <f>+'Assisted Living Facilities'!E22</f>
        <v>2491</v>
      </c>
    </row>
    <row r="22" spans="1:5" ht="12" customHeight="1" x14ac:dyDescent="0.3">
      <c r="A22" s="4">
        <v>2006</v>
      </c>
      <c r="B22" s="5">
        <f>+'Assisted Living Facilities'!B23</f>
        <v>635</v>
      </c>
      <c r="C22" s="11">
        <f>+'Assisted Living Facilities'!C23</f>
        <v>33791</v>
      </c>
      <c r="D22" s="5">
        <f>+'Assisted Living Facilities'!D23</f>
        <v>73</v>
      </c>
      <c r="E22" s="6">
        <f>+'Assisted Living Facilities'!E23</f>
        <v>2665</v>
      </c>
    </row>
    <row r="23" spans="1:5" ht="12" customHeight="1" x14ac:dyDescent="0.3">
      <c r="A23" s="4">
        <v>2007</v>
      </c>
      <c r="B23" s="5">
        <f>+'Assisted Living Facilities'!B24</f>
        <v>579</v>
      </c>
      <c r="C23" s="11">
        <f>+'Assisted Living Facilities'!C24</f>
        <v>31824</v>
      </c>
      <c r="D23" s="5">
        <f>+'Assisted Living Facilities'!D24</f>
        <v>70</v>
      </c>
      <c r="E23" s="6">
        <f>+'Assisted Living Facilities'!E24</f>
        <v>2520</v>
      </c>
    </row>
    <row r="24" spans="1:5" ht="12" customHeight="1" x14ac:dyDescent="0.3">
      <c r="A24" s="4">
        <v>2008</v>
      </c>
      <c r="B24" s="5">
        <f>+'Assisted Living Facilities'!B25</f>
        <v>571</v>
      </c>
      <c r="C24" s="11">
        <f>+'Assisted Living Facilities'!C25</f>
        <v>31778</v>
      </c>
      <c r="D24" s="5">
        <f>+'Assisted Living Facilities'!D25</f>
        <v>72</v>
      </c>
      <c r="E24" s="6">
        <f>+'Assisted Living Facilities'!E25</f>
        <v>2820</v>
      </c>
    </row>
    <row r="25" spans="1:5" ht="12" customHeight="1" x14ac:dyDescent="0.3">
      <c r="A25" s="4">
        <v>2009</v>
      </c>
      <c r="B25" s="5">
        <f>+'Assisted Living Facilities'!B26</f>
        <v>561</v>
      </c>
      <c r="C25" s="11">
        <f>+'Assisted Living Facilities'!C26</f>
        <v>31545</v>
      </c>
      <c r="D25" s="5">
        <f>+'Assisted Living Facilities'!D26</f>
        <v>67</v>
      </c>
      <c r="E25" s="6">
        <f>+'Assisted Living Facilities'!E26</f>
        <v>2804</v>
      </c>
    </row>
    <row r="26" spans="1:5" ht="12" customHeight="1" x14ac:dyDescent="0.3">
      <c r="A26" s="4">
        <v>2010</v>
      </c>
      <c r="B26" s="5">
        <f>+'Assisted Living Facilities'!B27</f>
        <v>549</v>
      </c>
      <c r="C26" s="11">
        <f>+'Assisted Living Facilities'!C27</f>
        <v>31275</v>
      </c>
      <c r="D26" s="5">
        <f>+'Assisted Living Facilities'!D27</f>
        <v>67</v>
      </c>
      <c r="E26" s="6">
        <f>+'Assisted Living Facilities'!E27</f>
        <v>2823</v>
      </c>
    </row>
    <row r="27" spans="1:5" ht="12" customHeight="1" x14ac:dyDescent="0.3">
      <c r="A27" s="4">
        <v>2011</v>
      </c>
      <c r="B27" s="5">
        <f>+'Assisted Living Facilities'!B28</f>
        <v>554</v>
      </c>
      <c r="C27" s="11">
        <f>+'Assisted Living Facilities'!C28</f>
        <v>31964</v>
      </c>
      <c r="D27" s="5">
        <f>+'Assisted Living Facilities'!D28</f>
        <v>67</v>
      </c>
      <c r="E27" s="6">
        <f>+'Assisted Living Facilities'!E28</f>
        <v>3000</v>
      </c>
    </row>
    <row r="28" spans="1:5" ht="12" customHeight="1" x14ac:dyDescent="0.3">
      <c r="A28" s="4">
        <v>2012</v>
      </c>
      <c r="B28" s="5">
        <f>+'Assisted Living Facilities'!B29</f>
        <v>557</v>
      </c>
      <c r="C28" s="11">
        <f>+'Assisted Living Facilities'!C29</f>
        <v>32490</v>
      </c>
      <c r="D28" s="5">
        <f>+'Assisted Living Facilities'!D29</f>
        <v>77</v>
      </c>
      <c r="E28" s="6">
        <f>+'Assisted Living Facilities'!E29</f>
        <v>3449</v>
      </c>
    </row>
    <row r="29" spans="1:5" ht="12" customHeight="1" x14ac:dyDescent="0.3">
      <c r="A29" s="4">
        <v>2013</v>
      </c>
      <c r="B29" s="5">
        <f>+'Assisted Living Facilities'!B30</f>
        <v>539</v>
      </c>
      <c r="C29" s="11">
        <f>+'Assisted Living Facilities'!C30</f>
        <v>32091</v>
      </c>
      <c r="D29" s="5">
        <f>+'Assisted Living Facilities'!D30</f>
        <v>77</v>
      </c>
      <c r="E29" s="6">
        <f>+'Assisted Living Facilities'!E30</f>
        <v>3791</v>
      </c>
    </row>
    <row r="30" spans="1:5" ht="12" customHeight="1" x14ac:dyDescent="0.3">
      <c r="A30" s="4">
        <v>2014</v>
      </c>
      <c r="B30" s="5">
        <f>+'Assisted Living Facilities'!B31</f>
        <v>539</v>
      </c>
      <c r="C30" s="11">
        <f>+'Assisted Living Facilities'!C31</f>
        <v>32682</v>
      </c>
      <c r="D30" s="5">
        <f>+'Assisted Living Facilities'!D31</f>
        <v>76</v>
      </c>
      <c r="E30" s="6">
        <f>+'Assisted Living Facilities'!E31</f>
        <v>3928</v>
      </c>
    </row>
    <row r="31" spans="1:5" ht="12" customHeight="1" x14ac:dyDescent="0.3">
      <c r="A31" s="4" t="s">
        <v>17</v>
      </c>
      <c r="B31" s="5">
        <f>+'Assisted Living Facilities'!B32</f>
        <v>539</v>
      </c>
      <c r="C31" s="11">
        <f>+'Assisted Living Facilities'!C32</f>
        <v>32860</v>
      </c>
      <c r="D31" s="5">
        <f>+'Assisted Living Facilities'!D32</f>
        <v>72</v>
      </c>
      <c r="E31" s="6">
        <f>+'Assisted Living Facilities'!E32</f>
        <v>3807</v>
      </c>
    </row>
    <row r="32" spans="1:5" ht="12" customHeight="1" x14ac:dyDescent="0.3">
      <c r="A32" s="4" t="s">
        <v>18</v>
      </c>
      <c r="B32" s="5">
        <f>+'Assisted Living Facilities'!B33</f>
        <v>558</v>
      </c>
      <c r="C32" s="11">
        <f>+'Assisted Living Facilities'!C33</f>
        <v>34251</v>
      </c>
      <c r="D32" s="5">
        <f>+'Assisted Living Facilities'!D33</f>
        <v>77</v>
      </c>
      <c r="E32" s="6">
        <f>+'Assisted Living Facilities'!E33</f>
        <v>4438</v>
      </c>
    </row>
    <row r="33" spans="1:5" ht="13.8" x14ac:dyDescent="0.3">
      <c r="A33" s="4" t="s">
        <v>24</v>
      </c>
      <c r="B33" s="5">
        <f>+'Assisted Living Facilities'!B34</f>
        <v>563</v>
      </c>
      <c r="C33" s="11">
        <f>+'Assisted Living Facilities'!C34</f>
        <v>35051</v>
      </c>
      <c r="D33" s="5">
        <f>+'Assisted Living Facilities'!D34</f>
        <v>77</v>
      </c>
      <c r="E33" s="6">
        <f>+'Assisted Living Facilities'!E34</f>
        <v>4015</v>
      </c>
    </row>
    <row r="34" spans="1:5" ht="13.8" x14ac:dyDescent="0.3">
      <c r="A34" s="4" t="s">
        <v>25</v>
      </c>
      <c r="B34" s="5">
        <f>+'Assisted Living Facilities'!B35</f>
        <v>536</v>
      </c>
      <c r="C34" s="11">
        <f>+'Assisted Living Facilities'!C35</f>
        <v>34397</v>
      </c>
      <c r="D34" s="5">
        <f>+'Assisted Living Facilities'!D35</f>
        <v>69</v>
      </c>
      <c r="E34" s="6">
        <f>+'Assisted Living Facilities'!E35</f>
        <v>3786</v>
      </c>
    </row>
    <row r="35" spans="1:5" ht="13.8" x14ac:dyDescent="0.3">
      <c r="A35" s="4" t="s">
        <v>26</v>
      </c>
      <c r="B35" s="5">
        <f>+'Assisted Living Facilities'!B36</f>
        <v>571</v>
      </c>
      <c r="C35" s="11">
        <f>+'Assisted Living Facilities'!C36</f>
        <v>36578</v>
      </c>
      <c r="D35" s="5">
        <f>+'Assisted Living Facilities'!D36</f>
        <v>78</v>
      </c>
      <c r="E35" s="6">
        <f>+'Assisted Living Facilities'!E36</f>
        <v>4209</v>
      </c>
    </row>
    <row r="36" spans="1:5" ht="13.8" x14ac:dyDescent="0.3">
      <c r="A36" s="4" t="s">
        <v>28</v>
      </c>
      <c r="B36" s="5">
        <f>+'Assisted Living Facilities'!B37</f>
        <v>567</v>
      </c>
      <c r="C36" s="11">
        <f>+'Assisted Living Facilities'!C37</f>
        <v>37371</v>
      </c>
      <c r="D36" s="5">
        <f>+'Assisted Living Facilities'!D37</f>
        <v>73</v>
      </c>
      <c r="E36" s="6">
        <f>+'Assisted Living Facilities'!E37</f>
        <v>3794</v>
      </c>
    </row>
  </sheetData>
  <printOptions horizontalCentered="1"/>
  <pageMargins left="0.3" right="0.3" top="0.3" bottom="0.3" header="0" footer="0"/>
  <pageSetup orientation="portrait" r:id="rId1"/>
  <headerFooter alignWithMargins="0">
    <oddHeader>&amp;C&amp;"Palatino Linotype,Bold"&amp;14Assisted Living and Adult Day Care Facilities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>
      <pane ySplit="2" topLeftCell="A25" activePane="bottomLeft" state="frozen"/>
      <selection pane="bottomLeft" activeCell="B37" sqref="B37"/>
    </sheetView>
  </sheetViews>
  <sheetFormatPr defaultColWidth="9.28515625" defaultRowHeight="11.4" x14ac:dyDescent="0.2"/>
  <cols>
    <col min="1" max="6" width="15.85546875" style="3" customWidth="1"/>
    <col min="7" max="16384" width="9.28515625" style="3"/>
  </cols>
  <sheetData>
    <row r="1" spans="1:20" ht="15" customHeight="1" x14ac:dyDescent="0.35">
      <c r="A1" s="17"/>
      <c r="B1" s="40" t="s">
        <v>7</v>
      </c>
      <c r="C1" s="41"/>
      <c r="D1" s="40" t="s">
        <v>3</v>
      </c>
      <c r="E1" s="40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32.4" x14ac:dyDescent="0.35">
      <c r="A2" s="18"/>
      <c r="B2" s="18" t="s">
        <v>14</v>
      </c>
      <c r="C2" s="19" t="s">
        <v>0</v>
      </c>
      <c r="D2" s="18" t="s">
        <v>14</v>
      </c>
      <c r="E2" s="20" t="s">
        <v>0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" customHeight="1" x14ac:dyDescent="0.3">
      <c r="A3" s="21">
        <v>1986</v>
      </c>
      <c r="B3" s="13">
        <v>377</v>
      </c>
      <c r="C3" s="14">
        <v>16183</v>
      </c>
      <c r="D3" s="13" t="s">
        <v>16</v>
      </c>
      <c r="E3" s="15" t="s">
        <v>16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" customHeight="1" x14ac:dyDescent="0.3">
      <c r="A4" s="21">
        <v>1987</v>
      </c>
      <c r="B4" s="13">
        <v>401</v>
      </c>
      <c r="C4" s="14">
        <v>17841</v>
      </c>
      <c r="D4" s="13" t="s">
        <v>16</v>
      </c>
      <c r="E4" s="15" t="s">
        <v>16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5" customHeight="1" x14ac:dyDescent="0.3">
      <c r="A5" s="21">
        <v>1988</v>
      </c>
      <c r="B5" s="13">
        <v>428</v>
      </c>
      <c r="C5" s="14">
        <v>20084</v>
      </c>
      <c r="D5" s="13" t="s">
        <v>16</v>
      </c>
      <c r="E5" s="15" t="s">
        <v>16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5" customHeight="1" x14ac:dyDescent="0.3">
      <c r="A6" s="21">
        <v>1989</v>
      </c>
      <c r="B6" s="13">
        <v>443</v>
      </c>
      <c r="C6" s="14">
        <v>20937</v>
      </c>
      <c r="D6" s="13" t="s">
        <v>16</v>
      </c>
      <c r="E6" s="15" t="s">
        <v>16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" customHeight="1" x14ac:dyDescent="0.3">
      <c r="A7" s="21">
        <v>1990</v>
      </c>
      <c r="B7" s="13">
        <v>468</v>
      </c>
      <c r="C7" s="14">
        <v>22432</v>
      </c>
      <c r="D7" s="13" t="s">
        <v>16</v>
      </c>
      <c r="E7" s="15" t="s">
        <v>16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5" customHeight="1" x14ac:dyDescent="0.3">
      <c r="A8" s="21">
        <v>1992</v>
      </c>
      <c r="B8" s="13">
        <v>499</v>
      </c>
      <c r="C8" s="14">
        <v>24028</v>
      </c>
      <c r="D8" s="13" t="s">
        <v>16</v>
      </c>
      <c r="E8" s="15" t="s">
        <v>16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5" customHeight="1" x14ac:dyDescent="0.3">
      <c r="A9" s="21">
        <v>1993</v>
      </c>
      <c r="B9" s="13">
        <v>520</v>
      </c>
      <c r="C9" s="14">
        <v>24891</v>
      </c>
      <c r="D9" s="13" t="s">
        <v>16</v>
      </c>
      <c r="E9" s="15" t="s">
        <v>16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5" customHeight="1" x14ac:dyDescent="0.3">
      <c r="A10" s="21">
        <v>1994</v>
      </c>
      <c r="B10" s="13">
        <v>541</v>
      </c>
      <c r="C10" s="14">
        <v>25863</v>
      </c>
      <c r="D10" s="13" t="s">
        <v>16</v>
      </c>
      <c r="E10" s="15" t="s">
        <v>16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5" customHeight="1" x14ac:dyDescent="0.3">
      <c r="A11" s="21">
        <v>1995</v>
      </c>
      <c r="B11" s="13">
        <v>554</v>
      </c>
      <c r="C11" s="14">
        <v>26209</v>
      </c>
      <c r="D11" s="13" t="s">
        <v>16</v>
      </c>
      <c r="E11" s="15" t="s">
        <v>16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5" customHeight="1" x14ac:dyDescent="0.3">
      <c r="A12" s="21">
        <v>1995</v>
      </c>
      <c r="B12" s="13">
        <v>572</v>
      </c>
      <c r="C12" s="14">
        <v>26801</v>
      </c>
      <c r="D12" s="13" t="s">
        <v>16</v>
      </c>
      <c r="E12" s="15" t="s">
        <v>16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" customHeight="1" x14ac:dyDescent="0.3">
      <c r="A13" s="21">
        <v>1996</v>
      </c>
      <c r="B13" s="13">
        <v>578</v>
      </c>
      <c r="C13" s="14">
        <v>27217</v>
      </c>
      <c r="D13" s="13">
        <v>50</v>
      </c>
      <c r="E13" s="15">
        <v>1488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" customHeight="1" x14ac:dyDescent="0.3">
      <c r="A14" s="21">
        <v>1997</v>
      </c>
      <c r="B14" s="13">
        <v>584</v>
      </c>
      <c r="C14" s="14">
        <v>28186</v>
      </c>
      <c r="D14" s="13">
        <v>53</v>
      </c>
      <c r="E14" s="15">
        <v>1580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7.100000000000001" customHeight="1" x14ac:dyDescent="0.3">
      <c r="A15" s="21">
        <v>1998</v>
      </c>
      <c r="B15" s="13">
        <v>599</v>
      </c>
      <c r="C15" s="14">
        <v>29398</v>
      </c>
      <c r="D15" s="13">
        <v>54</v>
      </c>
      <c r="E15" s="15">
        <v>1669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7.100000000000001" customHeight="1" x14ac:dyDescent="0.3">
      <c r="A16" s="21">
        <v>1999</v>
      </c>
      <c r="B16" s="13">
        <v>648</v>
      </c>
      <c r="C16" s="14">
        <v>32614</v>
      </c>
      <c r="D16" s="13">
        <v>55</v>
      </c>
      <c r="E16" s="15">
        <v>1709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7.100000000000001" customHeight="1" x14ac:dyDescent="0.3">
      <c r="A17" s="21">
        <v>2000</v>
      </c>
      <c r="B17" s="13">
        <v>673</v>
      </c>
      <c r="C17" s="14">
        <v>33505</v>
      </c>
      <c r="D17" s="13">
        <v>58</v>
      </c>
      <c r="E17" s="15">
        <v>1775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7.100000000000001" customHeight="1" x14ac:dyDescent="0.3">
      <c r="A18" s="21">
        <v>2001</v>
      </c>
      <c r="B18" s="13">
        <v>679</v>
      </c>
      <c r="C18" s="14">
        <v>34696</v>
      </c>
      <c r="D18" s="13">
        <v>62</v>
      </c>
      <c r="E18" s="15">
        <v>2062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7.100000000000001" customHeight="1" x14ac:dyDescent="0.3">
      <c r="A19" s="23" t="s">
        <v>5</v>
      </c>
      <c r="B19" s="13">
        <v>657</v>
      </c>
      <c r="C19" s="14">
        <v>34177</v>
      </c>
      <c r="D19" s="13">
        <v>69</v>
      </c>
      <c r="E19" s="15">
        <v>2227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7.100000000000001" customHeight="1" x14ac:dyDescent="0.3">
      <c r="A20" s="25" t="s">
        <v>27</v>
      </c>
      <c r="B20" s="13">
        <v>636</v>
      </c>
      <c r="C20" s="14">
        <v>33773</v>
      </c>
      <c r="D20" s="13">
        <v>72</v>
      </c>
      <c r="E20" s="15">
        <v>2348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7.100000000000001" customHeight="1" x14ac:dyDescent="0.3">
      <c r="A21" s="21">
        <v>2004</v>
      </c>
      <c r="B21" s="13">
        <v>629</v>
      </c>
      <c r="C21" s="14">
        <v>34725</v>
      </c>
      <c r="D21" s="13">
        <v>69</v>
      </c>
      <c r="E21" s="15">
        <v>2410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7.100000000000001" customHeight="1" x14ac:dyDescent="0.3">
      <c r="A22" s="21">
        <v>2005</v>
      </c>
      <c r="B22" s="13">
        <v>603</v>
      </c>
      <c r="C22" s="14">
        <v>33460</v>
      </c>
      <c r="D22" s="13">
        <v>71</v>
      </c>
      <c r="E22" s="15">
        <v>2491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7.100000000000001" customHeight="1" x14ac:dyDescent="0.3">
      <c r="A23" s="21">
        <v>2006</v>
      </c>
      <c r="B23" s="13">
        <v>635</v>
      </c>
      <c r="C23" s="14">
        <v>33791</v>
      </c>
      <c r="D23" s="13">
        <v>73</v>
      </c>
      <c r="E23" s="15">
        <v>2665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7.100000000000001" customHeight="1" x14ac:dyDescent="0.3">
      <c r="A24" s="21">
        <v>2007</v>
      </c>
      <c r="B24" s="13">
        <v>579</v>
      </c>
      <c r="C24" s="14">
        <v>31824</v>
      </c>
      <c r="D24" s="13">
        <v>70</v>
      </c>
      <c r="E24" s="15">
        <v>2520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17.100000000000001" customHeight="1" x14ac:dyDescent="0.3">
      <c r="A25" s="21">
        <v>2008</v>
      </c>
      <c r="B25" s="13">
        <v>571</v>
      </c>
      <c r="C25" s="14">
        <v>31778</v>
      </c>
      <c r="D25" s="13">
        <v>72</v>
      </c>
      <c r="E25" s="15">
        <v>2820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7.100000000000001" customHeight="1" x14ac:dyDescent="0.3">
      <c r="A26" s="21">
        <v>2009</v>
      </c>
      <c r="B26" s="13">
        <v>561</v>
      </c>
      <c r="C26" s="14">
        <v>31545</v>
      </c>
      <c r="D26" s="13">
        <v>67</v>
      </c>
      <c r="E26" s="15">
        <v>2804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7.100000000000001" customHeight="1" x14ac:dyDescent="0.3">
      <c r="A27" s="21">
        <v>2010</v>
      </c>
      <c r="B27" s="13">
        <v>549</v>
      </c>
      <c r="C27" s="14">
        <v>31275</v>
      </c>
      <c r="D27" s="13">
        <v>67</v>
      </c>
      <c r="E27" s="15">
        <v>2823</v>
      </c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7.100000000000001" customHeight="1" x14ac:dyDescent="0.3">
      <c r="A28" s="21">
        <v>2011</v>
      </c>
      <c r="B28" s="13">
        <v>554</v>
      </c>
      <c r="C28" s="14">
        <v>31964</v>
      </c>
      <c r="D28" s="13">
        <v>67</v>
      </c>
      <c r="E28" s="15">
        <v>3000</v>
      </c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7.100000000000001" customHeight="1" x14ac:dyDescent="0.3">
      <c r="A29" s="21">
        <v>2012</v>
      </c>
      <c r="B29" s="13">
        <v>557</v>
      </c>
      <c r="C29" s="14">
        <v>32490</v>
      </c>
      <c r="D29" s="13">
        <v>77</v>
      </c>
      <c r="E29" s="15">
        <v>3449</v>
      </c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7.100000000000001" customHeight="1" x14ac:dyDescent="0.3">
      <c r="A30" s="21">
        <v>2013</v>
      </c>
      <c r="B30" s="13">
        <v>539</v>
      </c>
      <c r="C30" s="14">
        <v>32091</v>
      </c>
      <c r="D30" s="13">
        <v>77</v>
      </c>
      <c r="E30" s="15">
        <v>3791</v>
      </c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7.100000000000001" customHeight="1" x14ac:dyDescent="0.3">
      <c r="A31" s="21">
        <v>2014</v>
      </c>
      <c r="B31" s="13">
        <v>539</v>
      </c>
      <c r="C31" s="14">
        <v>32682</v>
      </c>
      <c r="D31" s="13">
        <v>76</v>
      </c>
      <c r="E31" s="15">
        <v>3928</v>
      </c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7.100000000000001" customHeight="1" x14ac:dyDescent="0.3">
      <c r="A32" s="21">
        <v>2015</v>
      </c>
      <c r="B32" s="13">
        <v>539</v>
      </c>
      <c r="C32" s="14">
        <v>32860</v>
      </c>
      <c r="D32" s="13">
        <v>72</v>
      </c>
      <c r="E32" s="15">
        <v>3807</v>
      </c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7.100000000000001" customHeight="1" x14ac:dyDescent="0.3">
      <c r="A33" s="21">
        <v>2016</v>
      </c>
      <c r="B33" s="13">
        <v>558</v>
      </c>
      <c r="C33" s="14">
        <v>34251</v>
      </c>
      <c r="D33" s="13">
        <v>77</v>
      </c>
      <c r="E33" s="15">
        <v>4438</v>
      </c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7.100000000000001" customHeight="1" x14ac:dyDescent="0.3">
      <c r="A34" s="21">
        <v>2017</v>
      </c>
      <c r="B34" s="13">
        <v>563</v>
      </c>
      <c r="C34" s="14">
        <v>35051</v>
      </c>
      <c r="D34" s="13">
        <v>77</v>
      </c>
      <c r="E34" s="15">
        <v>4015</v>
      </c>
      <c r="F34" s="26"/>
      <c r="G34" s="2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7.100000000000001" customHeight="1" x14ac:dyDescent="0.3">
      <c r="A35" s="21">
        <v>2018</v>
      </c>
      <c r="B35" s="13">
        <v>536</v>
      </c>
      <c r="C35" s="14">
        <v>34397</v>
      </c>
      <c r="D35" s="13">
        <v>69</v>
      </c>
      <c r="E35" s="15">
        <v>3786</v>
      </c>
      <c r="F35" s="26"/>
      <c r="G35" s="2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17.100000000000001" customHeight="1" x14ac:dyDescent="0.3">
      <c r="A36" s="21">
        <v>2019</v>
      </c>
      <c r="B36" s="13">
        <v>571</v>
      </c>
      <c r="C36" s="14">
        <v>36578</v>
      </c>
      <c r="D36" s="13">
        <v>78</v>
      </c>
      <c r="E36" s="15">
        <v>4209</v>
      </c>
      <c r="F36" s="26"/>
      <c r="G36" s="2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3.8" x14ac:dyDescent="0.3">
      <c r="A37" s="27">
        <v>2020</v>
      </c>
      <c r="B37" s="37">
        <v>567</v>
      </c>
      <c r="C37" s="38">
        <v>37371</v>
      </c>
      <c r="D37" s="37">
        <v>73</v>
      </c>
      <c r="E37" s="39">
        <v>3794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2.6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2.6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2.6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2.6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2.6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2.6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2.6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2.6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2.6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2.6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2.6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6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6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6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6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6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6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.6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6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6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6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6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2.6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6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6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6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6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2.6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2.6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6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6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6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2.6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ht="12.6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2.6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6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2.6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2.6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2.6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2.6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2.6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2.6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</sheetData>
  <mergeCells count="2">
    <mergeCell ref="B1:C1"/>
    <mergeCell ref="D1:E1"/>
  </mergeCells>
  <phoneticPr fontId="2" type="noConversion"/>
  <printOptions horizontalCentered="1"/>
  <pageMargins left="0.3" right="0.3" top="0.3" bottom="0.3" header="0" footer="0"/>
  <pageSetup orientation="portrait" r:id="rId1"/>
  <headerFooter alignWithMargins="0">
    <oddHeader>&amp;C&amp;"Palatino Linotype,Bold"&amp;14Assisted Living and Adult Day Care Facilities</oddHeader>
  </headerFooter>
  <ignoredErrors>
    <ignoredError sqref="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"/>
  <sheetViews>
    <sheetView tabSelected="1" workbookViewId="0">
      <pane ySplit="2" topLeftCell="A3" activePane="bottomLeft" state="frozen"/>
      <selection pane="bottomLeft" activeCell="D6" sqref="D6"/>
    </sheetView>
  </sheetViews>
  <sheetFormatPr defaultColWidth="9.28515625" defaultRowHeight="11.4" x14ac:dyDescent="0.2"/>
  <cols>
    <col min="1" max="8" width="15.85546875" style="3" customWidth="1"/>
    <col min="9" max="16384" width="9.28515625" style="3"/>
  </cols>
  <sheetData>
    <row r="1" spans="1:22" ht="18.600000000000001" x14ac:dyDescent="0.4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8.600000000000001" x14ac:dyDescent="0.4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2" customHeigh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7.100000000000001" customHeigh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7.100000000000001" customHeigh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7.100000000000001" customHeight="1" x14ac:dyDescent="0.3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7.100000000000001" customHeight="1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7.100000000000001" customHeight="1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7.100000000000001" customHeight="1" x14ac:dyDescent="0.3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7.100000000000001" customHeight="1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7.100000000000001" customHeight="1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7.100000000000001" customHeight="1" x14ac:dyDescent="0.3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7.100000000000001" customHeight="1" x14ac:dyDescent="0.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7.100000000000001" customHeight="1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5" customHeight="1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5" customHeight="1" x14ac:dyDescent="0.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5" customHeight="1" x14ac:dyDescent="0.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7.100000000000001" customHeight="1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7.100000000000001" customHeight="1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7.100000000000001" customHeight="1" x14ac:dyDescent="0.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7.100000000000001" customHeight="1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17.100000000000001" customHeight="1" x14ac:dyDescent="0.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7.100000000000001" customHeight="1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7.100000000000001" customHeight="1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7.100000000000001" customHeight="1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7.100000000000001" customHeight="1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5" customHeight="1" x14ac:dyDescent="0.35">
      <c r="A27" s="16"/>
      <c r="B27" s="16"/>
      <c r="C27" s="17"/>
      <c r="D27" s="40" t="s">
        <v>7</v>
      </c>
      <c r="E27" s="41"/>
      <c r="F27" s="40" t="s">
        <v>3</v>
      </c>
      <c r="G27" s="40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32.4" x14ac:dyDescent="0.35">
      <c r="A28" s="16"/>
      <c r="B28" s="16"/>
      <c r="C28" s="18" t="s">
        <v>6</v>
      </c>
      <c r="D28" s="18" t="s">
        <v>14</v>
      </c>
      <c r="E28" s="19" t="s">
        <v>0</v>
      </c>
      <c r="F28" s="18" t="s">
        <v>14</v>
      </c>
      <c r="G28" s="20" t="s">
        <v>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5" hidden="1" customHeight="1" x14ac:dyDescent="0.3">
      <c r="A29" s="16"/>
      <c r="B29" s="16"/>
      <c r="C29" s="21">
        <v>1986</v>
      </c>
      <c r="D29" s="13">
        <v>377</v>
      </c>
      <c r="E29" s="14">
        <v>16183</v>
      </c>
      <c r="F29" s="13" t="s">
        <v>16</v>
      </c>
      <c r="G29" s="15" t="s">
        <v>16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5" hidden="1" customHeight="1" x14ac:dyDescent="0.3">
      <c r="A30" s="16"/>
      <c r="B30" s="16"/>
      <c r="C30" s="21">
        <v>1987</v>
      </c>
      <c r="D30" s="13">
        <v>401</v>
      </c>
      <c r="E30" s="14">
        <v>17841</v>
      </c>
      <c r="F30" s="13" t="s">
        <v>16</v>
      </c>
      <c r="G30" s="15" t="s">
        <v>16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5" hidden="1" customHeight="1" x14ac:dyDescent="0.3">
      <c r="A31" s="16"/>
      <c r="B31" s="16"/>
      <c r="C31" s="21">
        <v>1988</v>
      </c>
      <c r="D31" s="13">
        <v>428</v>
      </c>
      <c r="E31" s="14">
        <v>20084</v>
      </c>
      <c r="F31" s="13" t="s">
        <v>16</v>
      </c>
      <c r="G31" s="15" t="s">
        <v>16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5" hidden="1" customHeight="1" x14ac:dyDescent="0.3">
      <c r="A32" s="16"/>
      <c r="B32" s="16"/>
      <c r="C32" s="21">
        <v>1989</v>
      </c>
      <c r="D32" s="13">
        <v>443</v>
      </c>
      <c r="E32" s="14">
        <v>20937</v>
      </c>
      <c r="F32" s="13" t="s">
        <v>16</v>
      </c>
      <c r="G32" s="15" t="s">
        <v>16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5" hidden="1" customHeight="1" x14ac:dyDescent="0.3">
      <c r="A33" s="16"/>
      <c r="B33" s="16"/>
      <c r="C33" s="21">
        <v>1990</v>
      </c>
      <c r="D33" s="13">
        <v>468</v>
      </c>
      <c r="E33" s="14">
        <v>22432</v>
      </c>
      <c r="F33" s="13" t="s">
        <v>16</v>
      </c>
      <c r="G33" s="15" t="s">
        <v>16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5" hidden="1" customHeight="1" x14ac:dyDescent="0.3">
      <c r="A34" s="16"/>
      <c r="B34" s="16"/>
      <c r="C34" s="21">
        <v>1992</v>
      </c>
      <c r="D34" s="13">
        <v>499</v>
      </c>
      <c r="E34" s="14">
        <v>24028</v>
      </c>
      <c r="F34" s="13" t="s">
        <v>16</v>
      </c>
      <c r="G34" s="15" t="s">
        <v>16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5" hidden="1" customHeight="1" x14ac:dyDescent="0.3">
      <c r="A35" s="16"/>
      <c r="B35" s="16"/>
      <c r="C35" s="21">
        <v>1993</v>
      </c>
      <c r="D35" s="13">
        <v>520</v>
      </c>
      <c r="E35" s="14">
        <v>24891</v>
      </c>
      <c r="F35" s="13" t="s">
        <v>16</v>
      </c>
      <c r="G35" s="15" t="s">
        <v>16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5" hidden="1" customHeight="1" x14ac:dyDescent="0.3">
      <c r="A36" s="16"/>
      <c r="B36" s="16"/>
      <c r="C36" s="21">
        <v>1994</v>
      </c>
      <c r="D36" s="13">
        <v>541</v>
      </c>
      <c r="E36" s="14">
        <v>25863</v>
      </c>
      <c r="F36" s="13" t="s">
        <v>16</v>
      </c>
      <c r="G36" s="15" t="s">
        <v>16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ht="15" hidden="1" customHeight="1" x14ac:dyDescent="0.3">
      <c r="A37" s="16"/>
      <c r="B37" s="16"/>
      <c r="C37" s="21">
        <v>1995</v>
      </c>
      <c r="D37" s="13">
        <v>554</v>
      </c>
      <c r="E37" s="14">
        <v>26209</v>
      </c>
      <c r="F37" s="13" t="s">
        <v>16</v>
      </c>
      <c r="G37" s="15" t="s">
        <v>16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15" hidden="1" customHeight="1" x14ac:dyDescent="0.3">
      <c r="A38" s="22"/>
      <c r="B38" s="16"/>
      <c r="C38" s="21">
        <v>1995</v>
      </c>
      <c r="D38" s="13">
        <v>572</v>
      </c>
      <c r="E38" s="14">
        <v>26801</v>
      </c>
      <c r="F38" s="13" t="s">
        <v>16</v>
      </c>
      <c r="G38" s="15" t="s">
        <v>16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15" hidden="1" customHeight="1" x14ac:dyDescent="0.3">
      <c r="A39" s="22"/>
      <c r="B39" s="16"/>
      <c r="C39" s="21">
        <v>1996</v>
      </c>
      <c r="D39" s="13">
        <v>578</v>
      </c>
      <c r="E39" s="14">
        <v>27217</v>
      </c>
      <c r="F39" s="13">
        <v>50</v>
      </c>
      <c r="G39" s="15">
        <v>1488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5" hidden="1" customHeight="1" x14ac:dyDescent="0.3">
      <c r="A40" s="22"/>
      <c r="B40" s="16"/>
      <c r="C40" s="21">
        <v>1997</v>
      </c>
      <c r="D40" s="13">
        <v>584</v>
      </c>
      <c r="E40" s="14">
        <v>28186</v>
      </c>
      <c r="F40" s="13">
        <v>53</v>
      </c>
      <c r="G40" s="15">
        <v>1580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17.100000000000001" hidden="1" customHeight="1" x14ac:dyDescent="0.3">
      <c r="A41" s="22"/>
      <c r="B41" s="16"/>
      <c r="C41" s="21">
        <v>1998</v>
      </c>
      <c r="D41" s="13">
        <v>599</v>
      </c>
      <c r="E41" s="14">
        <v>29398</v>
      </c>
      <c r="F41" s="13">
        <v>54</v>
      </c>
      <c r="G41" s="15">
        <v>1669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17.100000000000001" hidden="1" customHeight="1" x14ac:dyDescent="0.3">
      <c r="A42" s="22"/>
      <c r="B42" s="16"/>
      <c r="C42" s="21">
        <v>1999</v>
      </c>
      <c r="D42" s="13">
        <v>648</v>
      </c>
      <c r="E42" s="14">
        <v>32614</v>
      </c>
      <c r="F42" s="13">
        <v>55</v>
      </c>
      <c r="G42" s="15">
        <v>1709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7.100000000000001" hidden="1" customHeight="1" x14ac:dyDescent="0.3">
      <c r="A43" s="22"/>
      <c r="B43" s="16"/>
      <c r="C43" s="21">
        <v>2000</v>
      </c>
      <c r="D43" s="13">
        <v>673</v>
      </c>
      <c r="E43" s="14">
        <v>33505</v>
      </c>
      <c r="F43" s="13">
        <v>58</v>
      </c>
      <c r="G43" s="15">
        <v>1775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7.100000000000001" hidden="1" customHeight="1" x14ac:dyDescent="0.3">
      <c r="A44" s="22"/>
      <c r="B44" s="16"/>
      <c r="C44" s="21">
        <v>2001</v>
      </c>
      <c r="D44" s="13">
        <v>679</v>
      </c>
      <c r="E44" s="14">
        <v>34696</v>
      </c>
      <c r="F44" s="13">
        <v>62</v>
      </c>
      <c r="G44" s="15">
        <v>2062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17.100000000000001" hidden="1" customHeight="1" x14ac:dyDescent="0.3">
      <c r="A45" s="22"/>
      <c r="B45" s="16"/>
      <c r="C45" s="23" t="s">
        <v>5</v>
      </c>
      <c r="D45" s="13">
        <v>657</v>
      </c>
      <c r="E45" s="14">
        <v>34177</v>
      </c>
      <c r="F45" s="13">
        <v>69</v>
      </c>
      <c r="G45" s="15">
        <v>2227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7.100000000000001" hidden="1" customHeight="1" x14ac:dyDescent="0.3">
      <c r="A46" s="24"/>
      <c r="B46" s="16"/>
      <c r="C46" s="25" t="s">
        <v>27</v>
      </c>
      <c r="D46" s="13">
        <v>636</v>
      </c>
      <c r="E46" s="14">
        <v>33773</v>
      </c>
      <c r="F46" s="13">
        <v>72</v>
      </c>
      <c r="G46" s="15">
        <v>2348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12.9" customHeight="1" x14ac:dyDescent="0.3">
      <c r="A47" s="22"/>
      <c r="B47" s="16"/>
      <c r="C47" s="21">
        <v>2004</v>
      </c>
      <c r="D47" s="13">
        <v>629</v>
      </c>
      <c r="E47" s="14">
        <v>34725</v>
      </c>
      <c r="F47" s="13">
        <v>69</v>
      </c>
      <c r="G47" s="15">
        <v>2410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12.9" customHeight="1" x14ac:dyDescent="0.3">
      <c r="A48" s="22"/>
      <c r="B48" s="16"/>
      <c r="C48" s="21">
        <v>2005</v>
      </c>
      <c r="D48" s="13">
        <v>603</v>
      </c>
      <c r="E48" s="14">
        <v>33460</v>
      </c>
      <c r="F48" s="13">
        <v>71</v>
      </c>
      <c r="G48" s="15">
        <v>2491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12.9" customHeight="1" x14ac:dyDescent="0.3">
      <c r="A49" s="22"/>
      <c r="B49" s="16"/>
      <c r="C49" s="21">
        <v>2006</v>
      </c>
      <c r="D49" s="13">
        <v>635</v>
      </c>
      <c r="E49" s="14">
        <v>33791</v>
      </c>
      <c r="F49" s="13">
        <v>73</v>
      </c>
      <c r="G49" s="15">
        <v>2665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12.9" customHeight="1" x14ac:dyDescent="0.3">
      <c r="A50" s="22"/>
      <c r="B50" s="16"/>
      <c r="C50" s="21">
        <v>2007</v>
      </c>
      <c r="D50" s="13">
        <v>579</v>
      </c>
      <c r="E50" s="14">
        <v>31824</v>
      </c>
      <c r="F50" s="13">
        <v>70</v>
      </c>
      <c r="G50" s="15">
        <v>2520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12.9" customHeight="1" x14ac:dyDescent="0.3">
      <c r="A51" s="22"/>
      <c r="B51" s="16"/>
      <c r="C51" s="21">
        <v>2008</v>
      </c>
      <c r="D51" s="13">
        <v>571</v>
      </c>
      <c r="E51" s="14">
        <v>31778</v>
      </c>
      <c r="F51" s="13">
        <v>72</v>
      </c>
      <c r="G51" s="15">
        <v>2820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12.9" customHeight="1" x14ac:dyDescent="0.3">
      <c r="A52" s="22"/>
      <c r="B52" s="16"/>
      <c r="C52" s="21">
        <v>2009</v>
      </c>
      <c r="D52" s="13">
        <v>561</v>
      </c>
      <c r="E52" s="14">
        <v>31545</v>
      </c>
      <c r="F52" s="13">
        <v>67</v>
      </c>
      <c r="G52" s="15">
        <v>2804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12.9" customHeight="1" x14ac:dyDescent="0.3">
      <c r="A53" s="22"/>
      <c r="B53" s="16"/>
      <c r="C53" s="21">
        <v>2010</v>
      </c>
      <c r="D53" s="13">
        <v>549</v>
      </c>
      <c r="E53" s="14">
        <v>31275</v>
      </c>
      <c r="F53" s="13">
        <v>67</v>
      </c>
      <c r="G53" s="15">
        <v>2823</v>
      </c>
      <c r="H53" s="1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ht="12.9" customHeight="1" x14ac:dyDescent="0.3">
      <c r="A54" s="22"/>
      <c r="B54" s="16"/>
      <c r="C54" s="21">
        <v>2011</v>
      </c>
      <c r="D54" s="13">
        <v>554</v>
      </c>
      <c r="E54" s="14">
        <v>31964</v>
      </c>
      <c r="F54" s="13">
        <v>67</v>
      </c>
      <c r="G54" s="15">
        <v>3000</v>
      </c>
      <c r="H54" s="15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ht="12.9" customHeight="1" x14ac:dyDescent="0.3">
      <c r="A55" s="22"/>
      <c r="B55" s="16"/>
      <c r="C55" s="21">
        <v>2012</v>
      </c>
      <c r="D55" s="13">
        <v>557</v>
      </c>
      <c r="E55" s="14">
        <v>32490</v>
      </c>
      <c r="F55" s="13">
        <v>77</v>
      </c>
      <c r="G55" s="15">
        <v>3449</v>
      </c>
      <c r="H55" s="15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12.9" customHeight="1" x14ac:dyDescent="0.3">
      <c r="A56" s="22"/>
      <c r="B56" s="16"/>
      <c r="C56" s="21">
        <v>2013</v>
      </c>
      <c r="D56" s="13">
        <v>539</v>
      </c>
      <c r="E56" s="14">
        <v>32091</v>
      </c>
      <c r="F56" s="13">
        <v>77</v>
      </c>
      <c r="G56" s="15">
        <v>3791</v>
      </c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ht="12.9" customHeight="1" x14ac:dyDescent="0.3">
      <c r="A57" s="22"/>
      <c r="B57" s="16"/>
      <c r="C57" s="21">
        <v>2014</v>
      </c>
      <c r="D57" s="13">
        <v>539</v>
      </c>
      <c r="E57" s="14">
        <v>32682</v>
      </c>
      <c r="F57" s="13">
        <v>76</v>
      </c>
      <c r="G57" s="15">
        <v>3928</v>
      </c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12.9" customHeight="1" x14ac:dyDescent="0.3">
      <c r="A58" s="22"/>
      <c r="B58" s="16"/>
      <c r="C58" s="21">
        <v>2015</v>
      </c>
      <c r="D58" s="13">
        <v>539</v>
      </c>
      <c r="E58" s="14">
        <v>32860</v>
      </c>
      <c r="F58" s="13">
        <v>72</v>
      </c>
      <c r="G58" s="15">
        <v>3807</v>
      </c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12.9" customHeight="1" x14ac:dyDescent="0.3">
      <c r="A59" s="22"/>
      <c r="B59" s="16"/>
      <c r="C59" s="21">
        <v>2016</v>
      </c>
      <c r="D59" s="13">
        <v>558</v>
      </c>
      <c r="E59" s="14">
        <v>34251</v>
      </c>
      <c r="F59" s="13">
        <v>77</v>
      </c>
      <c r="G59" s="15">
        <v>4438</v>
      </c>
      <c r="H59" s="15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12.9" customHeight="1" x14ac:dyDescent="0.3">
      <c r="A60" s="22"/>
      <c r="B60" s="16"/>
      <c r="C60" s="21">
        <v>2017</v>
      </c>
      <c r="D60" s="13">
        <v>563</v>
      </c>
      <c r="E60" s="14">
        <v>35051</v>
      </c>
      <c r="F60" s="13">
        <v>77</v>
      </c>
      <c r="G60" s="15">
        <v>4015</v>
      </c>
      <c r="H60" s="26"/>
      <c r="I60" s="2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ht="12.9" customHeight="1" x14ac:dyDescent="0.3">
      <c r="A61" s="22"/>
      <c r="B61" s="16"/>
      <c r="C61" s="21">
        <v>2018</v>
      </c>
      <c r="D61" s="13">
        <v>536</v>
      </c>
      <c r="E61" s="14">
        <v>34397</v>
      </c>
      <c r="F61" s="13">
        <v>69</v>
      </c>
      <c r="G61" s="15">
        <v>3786</v>
      </c>
      <c r="H61" s="26"/>
      <c r="I61" s="2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12.9" customHeight="1" x14ac:dyDescent="0.3">
      <c r="A62" s="22"/>
      <c r="B62" s="16"/>
      <c r="C62" s="21">
        <v>2019</v>
      </c>
      <c r="D62" s="13">
        <v>571</v>
      </c>
      <c r="E62" s="14">
        <v>36578</v>
      </c>
      <c r="F62" s="13">
        <v>78</v>
      </c>
      <c r="G62" s="15">
        <v>4209</v>
      </c>
      <c r="H62" s="26"/>
      <c r="I62" s="2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12.9" customHeight="1" x14ac:dyDescent="0.3">
      <c r="A63" s="16"/>
      <c r="B63" s="16"/>
      <c r="C63" s="27">
        <v>2020</v>
      </c>
      <c r="D63" s="28">
        <v>571</v>
      </c>
      <c r="E63" s="29">
        <v>36578</v>
      </c>
      <c r="F63" s="28">
        <v>78</v>
      </c>
      <c r="G63" s="30">
        <v>4209</v>
      </c>
      <c r="H63" s="26"/>
      <c r="I63" s="2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ht="12.75" customHeight="1" x14ac:dyDescent="0.3">
      <c r="A64" s="16"/>
      <c r="B64" s="16"/>
      <c r="C64" s="31"/>
      <c r="D64" s="32"/>
      <c r="E64" s="32"/>
      <c r="F64" s="32"/>
      <c r="G64" s="32"/>
      <c r="H64" s="26"/>
      <c r="I64" s="2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5.0999999999999996" customHeight="1" x14ac:dyDescent="0.3">
      <c r="A65" s="16"/>
      <c r="B65" s="16"/>
      <c r="C65" s="16"/>
      <c r="D65" s="33"/>
      <c r="E65" s="33"/>
      <c r="F65" s="33"/>
      <c r="G65" s="16"/>
      <c r="H65" s="26"/>
      <c r="I65" s="26"/>
      <c r="J65" s="2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ht="15" customHeight="1" x14ac:dyDescent="0.3">
      <c r="A66" s="16"/>
      <c r="B66" s="34" t="s">
        <v>13</v>
      </c>
      <c r="C66" s="16"/>
      <c r="D66" s="16"/>
      <c r="E66" s="16"/>
      <c r="F66" s="16"/>
      <c r="G66" s="16"/>
      <c r="H66" s="16"/>
      <c r="I66" s="26"/>
      <c r="J66" s="2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ht="15" customHeight="1" x14ac:dyDescent="0.3">
      <c r="A67" s="16"/>
      <c r="B67" s="16"/>
      <c r="C67" s="16"/>
      <c r="D67" s="16"/>
      <c r="E67" s="16"/>
      <c r="F67" s="16"/>
      <c r="G67" s="16"/>
      <c r="H67" s="16"/>
      <c r="I67" s="26"/>
      <c r="J67" s="2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ht="12.6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ht="12.6" hidden="1" x14ac:dyDescent="0.3">
      <c r="A69" s="16"/>
      <c r="B69" s="16"/>
      <c r="C69" s="16"/>
      <c r="D69" s="35">
        <f>AVERAGE(D78:D87)</f>
        <v>-1.2345229535005284E-2</v>
      </c>
      <c r="E69" s="35">
        <f t="shared" ref="E69:G69" si="0">AVERAGE(E78:E87)</f>
        <v>1.6852056279351528E-3</v>
      </c>
      <c r="F69" s="35">
        <f t="shared" si="0"/>
        <v>7.1110677569371826E-3</v>
      </c>
      <c r="G69" s="35">
        <f t="shared" si="0"/>
        <v>5.4834703718529818E-2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ht="12.6" hidden="1" x14ac:dyDescent="0.3">
      <c r="A70" s="16"/>
      <c r="B70" s="16"/>
      <c r="C70" s="16" t="e">
        <f>+#REF!+1</f>
        <v>#REF!</v>
      </c>
      <c r="D70" s="36">
        <f t="shared" ref="D70:G85" si="1">+(D42-D41)/D41</f>
        <v>8.1803005008347252E-2</v>
      </c>
      <c r="E70" s="36">
        <f t="shared" si="1"/>
        <v>0.10939519695217362</v>
      </c>
      <c r="F70" s="36">
        <f t="shared" si="1"/>
        <v>1.8518518518518517E-2</v>
      </c>
      <c r="G70" s="36">
        <f t="shared" si="1"/>
        <v>2.3966446974236069E-2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ht="12.6" hidden="1" x14ac:dyDescent="0.3">
      <c r="A71" s="16"/>
      <c r="B71" s="16"/>
      <c r="C71" s="16" t="e">
        <f>+#REF!+1</f>
        <v>#REF!</v>
      </c>
      <c r="D71" s="36">
        <f t="shared" si="1"/>
        <v>3.8580246913580245E-2</v>
      </c>
      <c r="E71" s="36">
        <f t="shared" si="1"/>
        <v>2.7319556018887595E-2</v>
      </c>
      <c r="F71" s="36">
        <f t="shared" si="1"/>
        <v>5.4545454545454543E-2</v>
      </c>
      <c r="G71" s="36">
        <f t="shared" si="1"/>
        <v>3.8619075482738442E-2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ht="12.6" hidden="1" x14ac:dyDescent="0.3">
      <c r="A72" s="16"/>
      <c r="B72" s="16"/>
      <c r="C72" s="16" t="e">
        <f>+#REF!+1</f>
        <v>#REF!</v>
      </c>
      <c r="D72" s="36">
        <f t="shared" si="1"/>
        <v>8.9153046062407128E-3</v>
      </c>
      <c r="E72" s="36">
        <f t="shared" si="1"/>
        <v>3.554693329353828E-2</v>
      </c>
      <c r="F72" s="36">
        <f t="shared" si="1"/>
        <v>6.8965517241379309E-2</v>
      </c>
      <c r="G72" s="36">
        <f t="shared" si="1"/>
        <v>0.16169014084507041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ht="12.6" hidden="1" x14ac:dyDescent="0.3">
      <c r="A73" s="16"/>
      <c r="B73" s="16"/>
      <c r="C73" s="16" t="e">
        <f>+#REF!+1</f>
        <v>#REF!</v>
      </c>
      <c r="D73" s="36">
        <f t="shared" si="1"/>
        <v>-3.2400589101620032E-2</v>
      </c>
      <c r="E73" s="36">
        <f t="shared" si="1"/>
        <v>-1.495849665667512E-2</v>
      </c>
      <c r="F73" s="36">
        <f t="shared" si="1"/>
        <v>0.11290322580645161</v>
      </c>
      <c r="G73" s="36">
        <f t="shared" si="1"/>
        <v>8.0019398642095049E-2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ht="12.6" hidden="1" x14ac:dyDescent="0.3">
      <c r="A74" s="16"/>
      <c r="B74" s="16"/>
      <c r="C74" s="16" t="e">
        <f>+#REF!+1</f>
        <v>#REF!</v>
      </c>
      <c r="D74" s="36">
        <f t="shared" si="1"/>
        <v>-3.1963470319634701E-2</v>
      </c>
      <c r="E74" s="36">
        <f t="shared" si="1"/>
        <v>-1.1820815168095503E-2</v>
      </c>
      <c r="F74" s="36">
        <f t="shared" si="1"/>
        <v>4.3478260869565216E-2</v>
      </c>
      <c r="G74" s="36">
        <f t="shared" si="1"/>
        <v>5.4333183655141448E-2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ht="12.6" hidden="1" x14ac:dyDescent="0.3">
      <c r="A75" s="16"/>
      <c r="B75" s="16"/>
      <c r="C75" s="16" t="e">
        <f>+#REF!+1</f>
        <v>#REF!</v>
      </c>
      <c r="D75" s="36">
        <f t="shared" si="1"/>
        <v>-1.10062893081761E-2</v>
      </c>
      <c r="E75" s="36">
        <f t="shared" si="1"/>
        <v>2.8188197672697125E-2</v>
      </c>
      <c r="F75" s="36">
        <f t="shared" si="1"/>
        <v>-4.1666666666666664E-2</v>
      </c>
      <c r="G75" s="36">
        <f t="shared" si="1"/>
        <v>2.6405451448040886E-2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ht="12.6" hidden="1" x14ac:dyDescent="0.3">
      <c r="A76" s="16"/>
      <c r="B76" s="16"/>
      <c r="C76" s="16" t="e">
        <f>+#REF!+1</f>
        <v>#REF!</v>
      </c>
      <c r="D76" s="36">
        <f t="shared" si="1"/>
        <v>-4.133545310015898E-2</v>
      </c>
      <c r="E76" s="36">
        <f t="shared" si="1"/>
        <v>-3.642908567314615E-2</v>
      </c>
      <c r="F76" s="36">
        <f t="shared" si="1"/>
        <v>2.8985507246376812E-2</v>
      </c>
      <c r="G76" s="36">
        <f t="shared" si="1"/>
        <v>3.3609958506224065E-2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ht="12.6" hidden="1" x14ac:dyDescent="0.3">
      <c r="A77" s="16"/>
      <c r="B77" s="16"/>
      <c r="C77" s="16" t="e">
        <f>+#REF!+1</f>
        <v>#REF!</v>
      </c>
      <c r="D77" s="36">
        <f t="shared" si="1"/>
        <v>5.306799336650083E-2</v>
      </c>
      <c r="E77" s="36">
        <f t="shared" si="1"/>
        <v>9.892408846383741E-3</v>
      </c>
      <c r="F77" s="36">
        <f t="shared" si="1"/>
        <v>2.8169014084507043E-2</v>
      </c>
      <c r="G77" s="36">
        <f t="shared" si="1"/>
        <v>6.9851465274989963E-2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ht="12.6" hidden="1" x14ac:dyDescent="0.3">
      <c r="A78" s="16"/>
      <c r="B78" s="16"/>
      <c r="C78" s="16" t="e">
        <f>+#REF!+1</f>
        <v>#REF!</v>
      </c>
      <c r="D78" s="36">
        <f t="shared" si="1"/>
        <v>-8.8188976377952755E-2</v>
      </c>
      <c r="E78" s="36">
        <f t="shared" si="1"/>
        <v>-5.8210766180343876E-2</v>
      </c>
      <c r="F78" s="36">
        <f t="shared" si="1"/>
        <v>-4.1095890410958902E-2</v>
      </c>
      <c r="G78" s="36">
        <f t="shared" si="1"/>
        <v>-5.4409005628517824E-2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12.6" hidden="1" x14ac:dyDescent="0.3">
      <c r="A79" s="16"/>
      <c r="B79" s="16"/>
      <c r="C79" s="16" t="e">
        <f>+#REF!+1</f>
        <v>#REF!</v>
      </c>
      <c r="D79" s="36">
        <f t="shared" si="1"/>
        <v>-1.3816925734024179E-2</v>
      </c>
      <c r="E79" s="36">
        <f t="shared" si="1"/>
        <v>-1.4454499748617396E-3</v>
      </c>
      <c r="F79" s="36">
        <f t="shared" si="1"/>
        <v>2.8571428571428571E-2</v>
      </c>
      <c r="G79" s="36">
        <f t="shared" si="1"/>
        <v>0.11904761904761904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ht="12.6" hidden="1" x14ac:dyDescent="0.3">
      <c r="A80" s="16"/>
      <c r="B80" s="16"/>
      <c r="C80" s="16" t="e">
        <f>+#REF!+1</f>
        <v>#REF!</v>
      </c>
      <c r="D80" s="36">
        <f t="shared" si="1"/>
        <v>-1.7513134851138354E-2</v>
      </c>
      <c r="E80" s="36">
        <f t="shared" si="1"/>
        <v>-7.3321165586254641E-3</v>
      </c>
      <c r="F80" s="36">
        <f t="shared" si="1"/>
        <v>-6.9444444444444448E-2</v>
      </c>
      <c r="G80" s="36">
        <f t="shared" si="1"/>
        <v>-5.6737588652482273E-3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ht="12.6" hidden="1" x14ac:dyDescent="0.3">
      <c r="A81" s="16"/>
      <c r="B81" s="16"/>
      <c r="C81" s="16" t="e">
        <f>+#REF!+1</f>
        <v>#REF!</v>
      </c>
      <c r="D81" s="36">
        <f t="shared" si="1"/>
        <v>-2.1390374331550801E-2</v>
      </c>
      <c r="E81" s="36">
        <f t="shared" si="1"/>
        <v>-8.5592011412268191E-3</v>
      </c>
      <c r="F81" s="36">
        <f t="shared" si="1"/>
        <v>0</v>
      </c>
      <c r="G81" s="36">
        <f t="shared" si="1"/>
        <v>6.7760342368045649E-3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ht="12.6" hidden="1" x14ac:dyDescent="0.3">
      <c r="A82" s="16"/>
      <c r="B82" s="16"/>
      <c r="C82" s="16" t="e">
        <f>+#REF!+1</f>
        <v>#REF!</v>
      </c>
      <c r="D82" s="36">
        <f t="shared" si="1"/>
        <v>9.1074681238615673E-3</v>
      </c>
      <c r="E82" s="36">
        <f t="shared" si="1"/>
        <v>2.2030375699440448E-2</v>
      </c>
      <c r="F82" s="36">
        <f t="shared" si="1"/>
        <v>0</v>
      </c>
      <c r="G82" s="36">
        <f t="shared" si="1"/>
        <v>6.2699256110520726E-2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ht="12.6" hidden="1" x14ac:dyDescent="0.3">
      <c r="A83" s="16"/>
      <c r="B83" s="16"/>
      <c r="C83" s="16" t="e">
        <f>+#REF!+1</f>
        <v>#REF!</v>
      </c>
      <c r="D83" s="36">
        <f t="shared" si="1"/>
        <v>5.415162454873646E-3</v>
      </c>
      <c r="E83" s="36">
        <f t="shared" si="1"/>
        <v>1.6456013014641471E-2</v>
      </c>
      <c r="F83" s="36">
        <f t="shared" si="1"/>
        <v>0.14925373134328357</v>
      </c>
      <c r="G83" s="36">
        <f t="shared" si="1"/>
        <v>0.14966666666666667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ht="12.6" hidden="1" x14ac:dyDescent="0.3">
      <c r="A84" s="16"/>
      <c r="B84" s="16"/>
      <c r="C84" s="16" t="e">
        <f>+#REF!+1</f>
        <v>#REF!</v>
      </c>
      <c r="D84" s="36">
        <f t="shared" si="1"/>
        <v>-3.231597845601436E-2</v>
      </c>
      <c r="E84" s="36">
        <f t="shared" si="1"/>
        <v>-1.2280701754385965E-2</v>
      </c>
      <c r="F84" s="36">
        <f t="shared" si="1"/>
        <v>0</v>
      </c>
      <c r="G84" s="36">
        <f t="shared" si="1"/>
        <v>9.9159176572919686E-2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ht="12.6" hidden="1" x14ac:dyDescent="0.3">
      <c r="A85" s="16"/>
      <c r="B85" s="16"/>
      <c r="C85" s="16" t="e">
        <f>+#REF!+1</f>
        <v>#REF!</v>
      </c>
      <c r="D85" s="36">
        <f t="shared" si="1"/>
        <v>0</v>
      </c>
      <c r="E85" s="36">
        <f t="shared" si="1"/>
        <v>1.8416378423857155E-2</v>
      </c>
      <c r="F85" s="36">
        <f t="shared" si="1"/>
        <v>-1.2987012987012988E-2</v>
      </c>
      <c r="G85" s="36">
        <f t="shared" si="1"/>
        <v>3.613822210498549E-2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ht="12.6" hidden="1" x14ac:dyDescent="0.3">
      <c r="A86" s="16"/>
      <c r="B86" s="16"/>
      <c r="C86" s="16" t="e">
        <f>+#REF!+1</f>
        <v>#REF!</v>
      </c>
      <c r="D86" s="36">
        <f t="shared" ref="D86:G87" si="2">+(D58-D57)/D57</f>
        <v>0</v>
      </c>
      <c r="E86" s="36">
        <f t="shared" si="2"/>
        <v>5.4464231075209597E-3</v>
      </c>
      <c r="F86" s="36">
        <f t="shared" si="2"/>
        <v>-5.2631578947368418E-2</v>
      </c>
      <c r="G86" s="36">
        <f t="shared" si="2"/>
        <v>-3.0804480651731161E-2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ht="12.6" hidden="1" x14ac:dyDescent="0.3">
      <c r="A87" s="16"/>
      <c r="B87" s="16"/>
      <c r="C87" s="16" t="e">
        <f>+#REF!+1</f>
        <v>#REF!</v>
      </c>
      <c r="D87" s="36">
        <f t="shared" si="2"/>
        <v>3.525046382189239E-2</v>
      </c>
      <c r="E87" s="36">
        <f t="shared" si="2"/>
        <v>4.233110164333536E-2</v>
      </c>
      <c r="F87" s="36">
        <f t="shared" si="2"/>
        <v>6.9444444444444448E-2</v>
      </c>
      <c r="G87" s="36">
        <f t="shared" si="2"/>
        <v>0.16574730759127923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ht="12.6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ht="12.6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ht="12.6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ht="12.6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ht="12.6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ht="12.6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ht="12.6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ht="12.6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ht="12.6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ht="12.6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ht="12.6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ht="12.6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ht="12.6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ht="12.6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ht="12.6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ht="12.6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ht="12.6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ht="12.6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ht="12.6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ht="12.6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ht="12.6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ht="12.6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ht="12.6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ht="12.6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ht="12.6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ht="12.6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ht="12.6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ht="12.6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ht="12.6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ht="12.6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ht="12.6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ht="12.6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22" ht="12.6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22" ht="12.6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22" ht="12.6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22" ht="12.6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22" ht="12.6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22" ht="12.6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22" ht="12.6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22" ht="12.6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22" ht="12.6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2.6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2.6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2.6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2.6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2.6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2.6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2.6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2.6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2.6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2.6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2.6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2.6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2.6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2.6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2.6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2.6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2.6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2.6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2.6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2.6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2.6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2.6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</sheetData>
  <mergeCells count="4">
    <mergeCell ref="A1:J1"/>
    <mergeCell ref="A2:J2"/>
    <mergeCell ref="D27:E27"/>
    <mergeCell ref="F27:G27"/>
  </mergeCells>
  <printOptions horizontalCentered="1"/>
  <pageMargins left="0.3" right="0.3" top="0.3" bottom="0.3" header="0" footer="0"/>
  <pageSetup orientation="portrait" r:id="rId1"/>
  <headerFooter alignWithMargins="0">
    <oddHeader>&amp;C&amp;"Palatino Linotype,Bold"&amp;14Assisted Living and Adult Day Care Facilities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2" sqref="A2"/>
    </sheetView>
  </sheetViews>
  <sheetFormatPr defaultColWidth="31.42578125" defaultRowHeight="15.6" x14ac:dyDescent="0.3"/>
  <cols>
    <col min="1" max="1" width="6.7109375" style="2" bestFit="1" customWidth="1"/>
    <col min="2" max="2" width="20.42578125" style="2" bestFit="1" customWidth="1"/>
    <col min="3" max="3" width="20.28515625" style="2" bestFit="1" customWidth="1"/>
    <col min="4" max="4" width="15.140625" style="2" bestFit="1" customWidth="1"/>
    <col min="5" max="5" width="13" style="2" bestFit="1" customWidth="1"/>
    <col min="6" max="16384" width="31.42578125" style="2"/>
  </cols>
  <sheetData>
    <row r="1" spans="1:5" ht="31.2" x14ac:dyDescent="0.3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</row>
    <row r="2" spans="1:5" x14ac:dyDescent="0.3">
      <c r="A2" s="2" t="s">
        <v>15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42837EE577144CA9016A24E0E9484A" ma:contentTypeVersion="0" ma:contentTypeDescription="Create a new document." ma:contentTypeScope="" ma:versionID="6093c85be5006cd9ca9622113410b74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B2174F-4072-499B-953F-77BF73524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5DE6F5E-C876-4FBB-815E-2B2B87BACB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701471-7F22-439C-A4D7-FF1C3737A486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POWER BI</vt:lpstr>
      <vt:lpstr>Assisted Living Facilities</vt:lpstr>
      <vt:lpstr>Excel Online</vt:lpstr>
      <vt:lpstr>DOCUMENTATION</vt:lpstr>
      <vt:lpstr>'Assisted Living Facilities'!Print_Area</vt:lpstr>
      <vt:lpstr>'Excel Online'!Print_Area</vt:lpstr>
      <vt:lpstr>'POWER BI'!Print_Area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Department Of Social S</dc:creator>
  <cp:lastModifiedBy>VITA Program</cp:lastModifiedBy>
  <cp:lastPrinted>2013-11-22T19:19:00Z</cp:lastPrinted>
  <dcterms:created xsi:type="dcterms:W3CDTF">1999-02-06T23:28:39Z</dcterms:created>
  <dcterms:modified xsi:type="dcterms:W3CDTF">2021-02-26T15:39:22Z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0x0101006642837EE577144CA9016A24E0E9484A</vt:lpwstr>
  </property>
</Properties>
</file>