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State Programs\"/>
    </mc:Choice>
  </mc:AlternateContent>
  <bookViews>
    <workbookView xWindow="0" yWindow="0" windowWidth="20496" windowHeight="6492" firstSheet="2" activeTab="2"/>
  </bookViews>
  <sheets>
    <sheet name="POWER BI" sheetId="3" state="hidden" r:id="rId1"/>
    <sheet name="Unlicensed Registerd Child Care" sheetId="1" state="hidden" r:id="rId2"/>
    <sheet name="Excel Online" sheetId="4" r:id="rId3"/>
    <sheet name="DOCUMENTATION" sheetId="2" state="hidden" r:id="rId4"/>
  </sheets>
  <definedNames>
    <definedName name="_xlnm.Print_Area" localSheetId="2">'Excel Online'!$B$2:$J$47</definedName>
    <definedName name="_xlnm.Print_Area" localSheetId="0">'POWER BI'!$A$1:$G$18</definedName>
    <definedName name="_xlnm.Print_Area" localSheetId="1">'Unlicensed Registerd Child Care'!$A$1:$H$27</definedName>
  </definedNames>
  <calcPr calcId="162913"/>
</workbook>
</file>

<file path=xl/calcChain.xml><?xml version="1.0" encoding="utf-8"?>
<calcChain xmlns="http://schemas.openxmlformats.org/spreadsheetml/2006/main">
  <c r="I41" i="4" l="1"/>
  <c r="H41" i="4"/>
  <c r="G41" i="4"/>
  <c r="F41" i="4"/>
  <c r="E41" i="4"/>
  <c r="D41" i="4"/>
  <c r="I42" i="4"/>
  <c r="H42" i="4"/>
  <c r="G42" i="4"/>
  <c r="F42" i="4"/>
  <c r="E42" i="4"/>
  <c r="D42" i="4"/>
  <c r="I43" i="4"/>
  <c r="H43" i="4"/>
  <c r="G43" i="4"/>
  <c r="F43" i="4"/>
  <c r="E43" i="4"/>
  <c r="D43" i="4"/>
  <c r="B22" i="3"/>
  <c r="G22" i="3"/>
  <c r="F22" i="3"/>
  <c r="E22" i="3"/>
  <c r="D22" i="3"/>
  <c r="C22" i="3"/>
  <c r="I65" i="4" l="1"/>
  <c r="H65" i="4"/>
  <c r="G65" i="4"/>
  <c r="F65" i="4"/>
  <c r="E65" i="4"/>
  <c r="D65" i="4"/>
  <c r="I64" i="4"/>
  <c r="H64" i="4"/>
  <c r="G64" i="4"/>
  <c r="F64" i="4"/>
  <c r="E64" i="4"/>
  <c r="D64" i="4"/>
  <c r="I63" i="4"/>
  <c r="H63" i="4"/>
  <c r="G63" i="4"/>
  <c r="F63" i="4"/>
  <c r="E63" i="4"/>
  <c r="D63" i="4"/>
  <c r="I62" i="4"/>
  <c r="H62" i="4"/>
  <c r="G62" i="4"/>
  <c r="F62" i="4"/>
  <c r="E62" i="4"/>
  <c r="D62" i="4"/>
  <c r="I61" i="4"/>
  <c r="H61" i="4"/>
  <c r="G61" i="4"/>
  <c r="F61" i="4"/>
  <c r="E61" i="4"/>
  <c r="D61" i="4"/>
  <c r="I60" i="4"/>
  <c r="H60" i="4"/>
  <c r="G60" i="4"/>
  <c r="F60" i="4"/>
  <c r="E60" i="4"/>
  <c r="D60" i="4"/>
  <c r="I59" i="4"/>
  <c r="H59" i="4"/>
  <c r="G59" i="4"/>
  <c r="F59" i="4"/>
  <c r="E59" i="4"/>
  <c r="D59" i="4"/>
  <c r="I58" i="4"/>
  <c r="H58" i="4"/>
  <c r="G58" i="4"/>
  <c r="F58" i="4"/>
  <c r="E58" i="4"/>
  <c r="D58" i="4"/>
  <c r="I57" i="4"/>
  <c r="H57" i="4"/>
  <c r="G57" i="4"/>
  <c r="F57" i="4"/>
  <c r="E57" i="4"/>
  <c r="D57" i="4"/>
  <c r="I56" i="4"/>
  <c r="H56" i="4"/>
  <c r="G56" i="4"/>
  <c r="F56" i="4"/>
  <c r="E56" i="4"/>
  <c r="D56" i="4"/>
  <c r="I55" i="4"/>
  <c r="H55" i="4"/>
  <c r="G55" i="4"/>
  <c r="F55" i="4"/>
  <c r="E55" i="4"/>
  <c r="D55" i="4"/>
  <c r="I54" i="4"/>
  <c r="H54" i="4"/>
  <c r="G54" i="4"/>
  <c r="F54" i="4"/>
  <c r="E54" i="4"/>
  <c r="D54" i="4"/>
  <c r="G53" i="4"/>
  <c r="F53" i="4"/>
  <c r="E53" i="4"/>
  <c r="D53" i="4"/>
  <c r="G52" i="4"/>
  <c r="F52" i="4"/>
  <c r="E52" i="4"/>
  <c r="D52" i="4"/>
  <c r="B52" i="4"/>
  <c r="C52" i="4" s="1"/>
  <c r="B53" i="4" s="1"/>
  <c r="C53" i="4" s="1"/>
  <c r="B54" i="4" s="1"/>
  <c r="C54" i="4" s="1"/>
  <c r="B55" i="4" s="1"/>
  <c r="C55" i="4" s="1"/>
  <c r="B56" i="4" s="1"/>
  <c r="C56" i="4" s="1"/>
  <c r="B57" i="4" s="1"/>
  <c r="C57" i="4" s="1"/>
  <c r="B58" i="4" s="1"/>
  <c r="C58" i="4" s="1"/>
  <c r="B59" i="4" s="1"/>
  <c r="C59" i="4" s="1"/>
  <c r="B60" i="4" s="1"/>
  <c r="C60" i="4" s="1"/>
  <c r="B61" i="4" s="1"/>
  <c r="C61" i="4" s="1"/>
  <c r="B62" i="4" s="1"/>
  <c r="C62" i="4" s="1"/>
  <c r="B63" i="4" s="1"/>
  <c r="C63" i="4" s="1"/>
  <c r="B64" i="4" s="1"/>
  <c r="C64" i="4" s="1"/>
  <c r="B65" i="4" s="1"/>
  <c r="C65" i="4" s="1"/>
  <c r="G51" i="4"/>
  <c r="F51" i="4"/>
  <c r="E51" i="4"/>
  <c r="D51" i="4"/>
  <c r="C51" i="4"/>
  <c r="B51" i="4"/>
  <c r="G50" i="4"/>
  <c r="F50" i="4"/>
  <c r="E50" i="4"/>
  <c r="D50" i="4"/>
  <c r="I49" i="4"/>
  <c r="H49" i="4"/>
  <c r="G49" i="4"/>
  <c r="F49" i="4"/>
  <c r="E49" i="4"/>
  <c r="D49" i="4"/>
  <c r="G21" i="3" l="1"/>
  <c r="F21" i="3"/>
  <c r="E21" i="3"/>
  <c r="D21" i="3"/>
  <c r="C21" i="3"/>
  <c r="B21" i="3"/>
  <c r="G20" i="3" l="1"/>
  <c r="F20" i="3"/>
  <c r="E20" i="3"/>
  <c r="D20" i="3"/>
  <c r="C20" i="3"/>
  <c r="B20" i="3"/>
  <c r="G19" i="3" l="1"/>
  <c r="F19" i="3"/>
  <c r="E19" i="3"/>
  <c r="D19" i="3"/>
  <c r="C19" i="3"/>
  <c r="B19" i="3"/>
  <c r="G17" i="3" l="1"/>
  <c r="G16" i="3"/>
  <c r="G15" i="3"/>
  <c r="G14" i="3"/>
  <c r="G13" i="3"/>
  <c r="G12" i="3"/>
  <c r="G11" i="3"/>
  <c r="G10" i="3"/>
  <c r="G9" i="3"/>
  <c r="G8" i="3"/>
  <c r="G7" i="3"/>
  <c r="G6" i="3"/>
  <c r="F17" i="3"/>
  <c r="F16" i="3"/>
  <c r="F15" i="3"/>
  <c r="F14" i="3"/>
  <c r="F13" i="3"/>
  <c r="F12" i="3"/>
  <c r="F11" i="3"/>
  <c r="F10" i="3"/>
  <c r="F9" i="3"/>
  <c r="F8" i="3"/>
  <c r="F7" i="3"/>
  <c r="F6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G18" i="3" l="1"/>
  <c r="F18" i="3"/>
  <c r="E18" i="3"/>
  <c r="D18" i="3"/>
  <c r="C18" i="3"/>
  <c r="B18" i="3"/>
  <c r="G45" i="1"/>
  <c r="F45" i="1"/>
  <c r="E45" i="1"/>
  <c r="D45" i="1"/>
  <c r="C45" i="1"/>
  <c r="B45" i="1"/>
  <c r="G44" i="1" l="1"/>
  <c r="F44" i="1"/>
  <c r="E44" i="1"/>
  <c r="D44" i="1"/>
  <c r="C44" i="1"/>
  <c r="B44" i="1"/>
  <c r="G43" i="1" l="1"/>
  <c r="F43" i="1"/>
  <c r="E43" i="1"/>
  <c r="D43" i="1"/>
  <c r="C43" i="1"/>
  <c r="B43" i="1"/>
  <c r="G42" i="1" l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4" i="1"/>
  <c r="G35" i="1"/>
  <c r="G36" i="1"/>
  <c r="G37" i="1"/>
  <c r="G38" i="1"/>
  <c r="F34" i="1"/>
  <c r="F35" i="1"/>
  <c r="F36" i="1"/>
  <c r="F37" i="1"/>
  <c r="F38" i="1"/>
  <c r="E30" i="1"/>
  <c r="E31" i="1"/>
  <c r="E32" i="1"/>
  <c r="E33" i="1"/>
  <c r="E34" i="1"/>
  <c r="E35" i="1"/>
  <c r="E36" i="1"/>
  <c r="E37" i="1"/>
  <c r="E38" i="1"/>
  <c r="D30" i="1"/>
  <c r="D31" i="1"/>
  <c r="D32" i="1"/>
  <c r="D33" i="1"/>
  <c r="D34" i="1"/>
  <c r="D35" i="1"/>
  <c r="D36" i="1"/>
  <c r="D37" i="1"/>
  <c r="D38" i="1"/>
  <c r="C30" i="1"/>
  <c r="C31" i="1"/>
  <c r="C32" i="1"/>
  <c r="C33" i="1"/>
  <c r="C34" i="1"/>
  <c r="C35" i="1"/>
  <c r="C36" i="1"/>
  <c r="C37" i="1"/>
  <c r="C38" i="1"/>
  <c r="B30" i="1"/>
  <c r="B31" i="1"/>
  <c r="B32" i="1"/>
  <c r="B33" i="1"/>
  <c r="B34" i="1"/>
  <c r="B35" i="1"/>
  <c r="B36" i="1"/>
  <c r="B37" i="1"/>
  <c r="B38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D29" i="1" l="1"/>
  <c r="E29" i="1"/>
  <c r="B29" i="1"/>
  <c r="F29" i="1"/>
  <c r="C29" i="1"/>
  <c r="G29" i="1"/>
</calcChain>
</file>

<file path=xl/sharedStrings.xml><?xml version="1.0" encoding="utf-8"?>
<sst xmlns="http://schemas.openxmlformats.org/spreadsheetml/2006/main" count="50" uniqueCount="21">
  <si>
    <t>Religious Exempt</t>
  </si>
  <si>
    <t>Voluntarily Registered Family Day Homes</t>
  </si>
  <si>
    <t>Child Day Care: Capacity of Unlicensed, Registered Facilities</t>
  </si>
  <si>
    <t>State Fiscal Year</t>
  </si>
  <si>
    <t>Capacity</t>
  </si>
  <si>
    <t>Number</t>
  </si>
  <si>
    <t>N/A</t>
  </si>
  <si>
    <t>Date</t>
  </si>
  <si>
    <t>Research Staffer</t>
  </si>
  <si>
    <t>Program Contact</t>
  </si>
  <si>
    <t>Data Source</t>
  </si>
  <si>
    <t>Comments</t>
  </si>
  <si>
    <t>Sources: VACIS (through SFY 2003); DOLPHIN (since SFY 2004).</t>
  </si>
  <si>
    <t>Certified Pre-School</t>
  </si>
  <si>
    <t>rel_exp_num</t>
  </si>
  <si>
    <t>rel_exp_cap</t>
  </si>
  <si>
    <t>vol_reg_num</t>
  </si>
  <si>
    <t>vol_reg_cap</t>
  </si>
  <si>
    <t>cer_ps_num</t>
  </si>
  <si>
    <t>cer_ps_cap</t>
  </si>
  <si>
    <t>sfy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</si>
</sst>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Verdana"/>
      <family val="2"/>
    </font>
    <font>
      <sz val="12"/>
      <name val="Franklin Gothic Medium"/>
      <family val="2"/>
    </font>
    <font>
      <sz val="10"/>
      <name val="Franklin Gothic Book"/>
      <family val="2"/>
    </font>
    <font>
      <sz val="10"/>
      <name val="Franklin Gothic Medium"/>
      <family val="2"/>
    </font>
    <font>
      <b/>
      <sz val="14"/>
      <name val="Franklin Gothic Medium"/>
      <family val="2"/>
    </font>
    <font>
      <b/>
      <sz val="11"/>
      <color rgb="FFFF0000"/>
      <name val="Franklin Gothic Medium"/>
      <family val="2"/>
    </font>
    <font>
      <sz val="7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wrapText="1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5" fillId="2" borderId="0" xfId="0" applyNumberFormat="1" applyFont="1" applyFill="1" applyBorder="1"/>
    <xf numFmtId="0" fontId="4" fillId="2" borderId="0" xfId="0" applyFont="1" applyFill="1" applyBorder="1" applyAlignment="1">
      <alignment horizontal="right" wrapText="1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/>
    <xf numFmtId="0" fontId="7" fillId="2" borderId="0" xfId="0" applyFont="1" applyFill="1" applyAlignment="1"/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0" fontId="6" fillId="2" borderId="0" xfId="0" applyFont="1" applyFill="1" applyBorder="1"/>
    <xf numFmtId="3" fontId="6" fillId="2" borderId="0" xfId="0" applyNumberFormat="1" applyFont="1" applyFill="1"/>
    <xf numFmtId="3" fontId="6" fillId="2" borderId="0" xfId="0" applyNumberFormat="1" applyFont="1" applyFill="1" applyBorder="1"/>
    <xf numFmtId="3" fontId="6" fillId="2" borderId="2" xfId="0" applyNumberFormat="1" applyFont="1" applyFill="1" applyBorder="1"/>
    <xf numFmtId="0" fontId="6" fillId="2" borderId="5" xfId="0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right" indent="1"/>
    </xf>
    <xf numFmtId="0" fontId="8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/>
    <xf numFmtId="3" fontId="6" fillId="2" borderId="8" xfId="0" applyNumberFormat="1" applyFont="1" applyFill="1" applyBorder="1"/>
    <xf numFmtId="0" fontId="6" fillId="2" borderId="9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right" indent="1"/>
    </xf>
    <xf numFmtId="0" fontId="9" fillId="2" borderId="0" xfId="0" applyFont="1" applyFill="1" applyBorder="1"/>
    <xf numFmtId="0" fontId="10" fillId="2" borderId="0" xfId="0" applyFont="1" applyFill="1"/>
    <xf numFmtId="164" fontId="6" fillId="2" borderId="0" xfId="0" applyNumberFormat="1" applyFont="1" applyFill="1"/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3" fontId="6" fillId="3" borderId="1" xfId="0" applyNumberFormat="1" applyFont="1" applyFill="1" applyBorder="1"/>
    <xf numFmtId="3" fontId="6" fillId="3" borderId="8" xfId="0" applyNumberFormat="1" applyFont="1" applyFill="1" applyBorder="1"/>
    <xf numFmtId="0" fontId="6" fillId="3" borderId="9" xfId="0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right" indent="1"/>
    </xf>
    <xf numFmtId="0" fontId="8" fillId="2" borderId="0" xfId="0" applyFont="1" applyFill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1399416909617"/>
          <c:y val="0.11031200893662164"/>
          <c:w val="0.86151603498542251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Religious Exempt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'Excel Online'!$C$27:$C$43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Online'!$E$27:$E$43</c:f>
              <c:numCache>
                <c:formatCode>#,##0</c:formatCode>
                <c:ptCount val="17"/>
                <c:pt idx="0">
                  <c:v>75346</c:v>
                </c:pt>
                <c:pt idx="1">
                  <c:v>73228</c:v>
                </c:pt>
                <c:pt idx="2">
                  <c:v>80105</c:v>
                </c:pt>
                <c:pt idx="3">
                  <c:v>78908</c:v>
                </c:pt>
                <c:pt idx="4">
                  <c:v>81612</c:v>
                </c:pt>
                <c:pt idx="5">
                  <c:v>84270</c:v>
                </c:pt>
                <c:pt idx="6">
                  <c:v>83261</c:v>
                </c:pt>
                <c:pt idx="7">
                  <c:v>83072</c:v>
                </c:pt>
                <c:pt idx="8">
                  <c:v>82274</c:v>
                </c:pt>
                <c:pt idx="9">
                  <c:v>82962</c:v>
                </c:pt>
                <c:pt idx="10">
                  <c:v>82999</c:v>
                </c:pt>
                <c:pt idx="11">
                  <c:v>80803</c:v>
                </c:pt>
                <c:pt idx="12">
                  <c:v>82482</c:v>
                </c:pt>
                <c:pt idx="13">
                  <c:v>83484</c:v>
                </c:pt>
                <c:pt idx="14">
                  <c:v>79988</c:v>
                </c:pt>
                <c:pt idx="15">
                  <c:v>81626</c:v>
                </c:pt>
                <c:pt idx="16">
                  <c:v>75612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E-486F-9001-8AD3337B58FD}"/>
            </c:ext>
          </c:extLst>
        </c:ser>
        <c:ser>
          <c:idx val="1"/>
          <c:order val="1"/>
          <c:tx>
            <c:v>Voluntarily Registered Family Day Homes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'Excel Online'!$C$27:$C$43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Online'!$G$27:$G$43</c:f>
              <c:numCache>
                <c:formatCode>#,##0</c:formatCode>
                <c:ptCount val="17"/>
                <c:pt idx="0">
                  <c:v>6160</c:v>
                </c:pt>
                <c:pt idx="1">
                  <c:v>6400</c:v>
                </c:pt>
                <c:pt idx="2">
                  <c:v>5915</c:v>
                </c:pt>
                <c:pt idx="3">
                  <c:v>5615</c:v>
                </c:pt>
                <c:pt idx="4">
                  <c:v>5290</c:v>
                </c:pt>
                <c:pt idx="5">
                  <c:v>5355</c:v>
                </c:pt>
                <c:pt idx="6">
                  <c:v>5175</c:v>
                </c:pt>
                <c:pt idx="7">
                  <c:v>5805</c:v>
                </c:pt>
                <c:pt idx="8">
                  <c:v>5660</c:v>
                </c:pt>
                <c:pt idx="9">
                  <c:v>5080</c:v>
                </c:pt>
                <c:pt idx="10">
                  <c:v>4465</c:v>
                </c:pt>
                <c:pt idx="11">
                  <c:v>4420</c:v>
                </c:pt>
                <c:pt idx="12">
                  <c:v>3975</c:v>
                </c:pt>
                <c:pt idx="13">
                  <c:v>2532</c:v>
                </c:pt>
                <c:pt idx="14">
                  <c:v>1864</c:v>
                </c:pt>
                <c:pt idx="15">
                  <c:v>1560</c:v>
                </c:pt>
                <c:pt idx="16">
                  <c:v>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E-486F-9001-8AD3337B58FD}"/>
            </c:ext>
          </c:extLst>
        </c:ser>
        <c:ser>
          <c:idx val="2"/>
          <c:order val="2"/>
          <c:tx>
            <c:v>Certified Pre-School</c:v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'Excel Online'!$C$27:$C$43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Online'!$I$27:$I$43</c:f>
              <c:numCache>
                <c:formatCode>#,##0</c:formatCode>
                <c:ptCount val="17"/>
                <c:pt idx="0">
                  <c:v>318</c:v>
                </c:pt>
                <c:pt idx="1">
                  <c:v>676</c:v>
                </c:pt>
                <c:pt idx="2">
                  <c:v>838</c:v>
                </c:pt>
                <c:pt idx="3" formatCode="General">
                  <c:v>823</c:v>
                </c:pt>
                <c:pt idx="4" formatCode="General">
                  <c:v>608</c:v>
                </c:pt>
                <c:pt idx="5" formatCode="General">
                  <c:v>639</c:v>
                </c:pt>
                <c:pt idx="6" formatCode="General">
                  <c:v>576</c:v>
                </c:pt>
                <c:pt idx="7" formatCode="General">
                  <c:v>774</c:v>
                </c:pt>
                <c:pt idx="8" formatCode="General">
                  <c:v>741</c:v>
                </c:pt>
                <c:pt idx="9" formatCode="General">
                  <c:v>781</c:v>
                </c:pt>
                <c:pt idx="10" formatCode="General">
                  <c:v>666</c:v>
                </c:pt>
                <c:pt idx="11" formatCode="General">
                  <c:v>655</c:v>
                </c:pt>
                <c:pt idx="12" formatCode="General">
                  <c:v>669</c:v>
                </c:pt>
                <c:pt idx="13" formatCode="General">
                  <c:v>491</c:v>
                </c:pt>
                <c:pt idx="14" formatCode="General">
                  <c:v>290</c:v>
                </c:pt>
                <c:pt idx="15" formatCode="General">
                  <c:v>421</c:v>
                </c:pt>
                <c:pt idx="16" formatCode="General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E-486F-9001-8AD3337B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37504"/>
        <c:axId val="79239040"/>
      </c:lineChart>
      <c:catAx>
        <c:axId val="792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792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39040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79237504"/>
        <c:crosses val="autoZero"/>
        <c:crossBetween val="between"/>
        <c:majorUnit val="1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98445092322647"/>
          <c:y val="0.90647708604769728"/>
          <c:w val="0.86443148688046667"/>
          <c:h val="6.7146534740711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Franklin Gothic Book" pitchFamily="34" charset="0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390524</xdr:colOff>
      <xdr:row>1</xdr:row>
      <xdr:rowOff>9525</xdr:rowOff>
    </xdr:from>
    <xdr:to>
      <xdr:col>10</xdr:col>
      <xdr:colOff>628649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0.0393</cdr:x>
      <cdr:y>0.01196</cdr:y>
    </cdr:from>
    <cdr:to>
      <cdr:x>0.98114</cdr:x>
      <cdr:y>0.06857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74" y="50800"/>
          <a:ext cx="6163082" cy="225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Capacity of Unlicensed, Registered Child Day Care Facilities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ySplit="1" topLeftCell="A7" activePane="bottomLeft" state="frozen"/>
      <selection pane="bottomLeft" activeCell="B22" sqref="B22"/>
    </sheetView>
  </sheetViews>
  <sheetFormatPr defaultColWidth="9.109375" defaultRowHeight="12.6" x14ac:dyDescent="0.2"/>
  <cols>
    <col min="1" max="1" width="11.44140625" style="36" customWidth="1"/>
    <col min="2" max="2" width="14.109375" style="4" bestFit="1" customWidth="1"/>
    <col min="3" max="3" width="13" style="4" bestFit="1" customWidth="1"/>
    <col min="4" max="4" width="14" style="4" bestFit="1" customWidth="1"/>
    <col min="5" max="5" width="12.88671875" style="4" bestFit="1" customWidth="1"/>
    <col min="6" max="6" width="13.44140625" style="4" bestFit="1" customWidth="1"/>
    <col min="7" max="7" width="12.33203125" style="4" bestFit="1" customWidth="1"/>
    <col min="8" max="16384" width="9.109375" style="4"/>
  </cols>
  <sheetData>
    <row r="1" spans="1:7" ht="16.2" x14ac:dyDescent="0.35">
      <c r="A1" s="35" t="s">
        <v>20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</row>
    <row r="2" spans="1:7" ht="15" customHeight="1" x14ac:dyDescent="0.3">
      <c r="A2" s="2">
        <v>2000</v>
      </c>
      <c r="B2" s="5">
        <f>+'Unlicensed Registerd Child Care'!B3</f>
        <v>766</v>
      </c>
      <c r="C2" s="5">
        <f>+'Unlicensed Registerd Child Care'!C3</f>
        <v>54636</v>
      </c>
      <c r="D2" s="5">
        <f>+'Unlicensed Registerd Child Care'!D3</f>
        <v>1124</v>
      </c>
      <c r="E2" s="5">
        <f>+'Unlicensed Registerd Child Care'!E3</f>
        <v>5620</v>
      </c>
      <c r="F2" s="3"/>
      <c r="G2" s="3"/>
    </row>
    <row r="3" spans="1:7" ht="15" customHeight="1" x14ac:dyDescent="0.3">
      <c r="A3" s="2">
        <v>2001</v>
      </c>
      <c r="B3" s="5">
        <f>+'Unlicensed Registerd Child Care'!B4</f>
        <v>826</v>
      </c>
      <c r="C3" s="5">
        <f>+'Unlicensed Registerd Child Care'!C4</f>
        <v>57986</v>
      </c>
      <c r="D3" s="5">
        <f>+'Unlicensed Registerd Child Care'!D4</f>
        <v>1194</v>
      </c>
      <c r="E3" s="5">
        <f>+'Unlicensed Registerd Child Care'!E4</f>
        <v>5970</v>
      </c>
      <c r="F3" s="3"/>
      <c r="G3" s="3"/>
    </row>
    <row r="4" spans="1:7" ht="15" customHeight="1" x14ac:dyDescent="0.3">
      <c r="A4" s="2">
        <v>2002</v>
      </c>
      <c r="B4" s="5">
        <f>+'Unlicensed Registerd Child Care'!B5</f>
        <v>854</v>
      </c>
      <c r="C4" s="5">
        <f>+'Unlicensed Registerd Child Care'!C5</f>
        <v>61818</v>
      </c>
      <c r="D4" s="5">
        <f>+'Unlicensed Registerd Child Care'!D5</f>
        <v>1081</v>
      </c>
      <c r="E4" s="5">
        <f>+'Unlicensed Registerd Child Care'!E5</f>
        <v>5405</v>
      </c>
      <c r="F4" s="3"/>
      <c r="G4" s="3"/>
    </row>
    <row r="5" spans="1:7" ht="15" customHeight="1" x14ac:dyDescent="0.3">
      <c r="A5" s="2">
        <v>2003</v>
      </c>
      <c r="B5" s="5">
        <f>+'Unlicensed Registerd Child Care'!B6</f>
        <v>868</v>
      </c>
      <c r="C5" s="5">
        <f>+'Unlicensed Registerd Child Care'!C6</f>
        <v>63143</v>
      </c>
      <c r="D5" s="5">
        <f>+'Unlicensed Registerd Child Care'!D6</f>
        <v>1084</v>
      </c>
      <c r="E5" s="5">
        <f>+'Unlicensed Registerd Child Care'!E6</f>
        <v>5420</v>
      </c>
      <c r="F5" s="3"/>
      <c r="G5" s="3"/>
    </row>
    <row r="6" spans="1:7" ht="15" customHeight="1" x14ac:dyDescent="0.3">
      <c r="A6" s="2">
        <v>2004</v>
      </c>
      <c r="B6" s="5">
        <f>+'Unlicensed Registerd Child Care'!B7</f>
        <v>938</v>
      </c>
      <c r="C6" s="5">
        <f>+'Unlicensed Registerd Child Care'!C7</f>
        <v>75346</v>
      </c>
      <c r="D6" s="5">
        <f>+'Unlicensed Registerd Child Care'!D7</f>
        <v>1232</v>
      </c>
      <c r="E6" s="5">
        <f>+'Unlicensed Registerd Child Care'!E7</f>
        <v>6160</v>
      </c>
      <c r="F6" s="5">
        <f>+'Unlicensed Registerd Child Care'!F7</f>
        <v>7</v>
      </c>
      <c r="G6" s="5">
        <f>+'Unlicensed Registerd Child Care'!G7</f>
        <v>318</v>
      </c>
    </row>
    <row r="7" spans="1:7" ht="15" customHeight="1" x14ac:dyDescent="0.3">
      <c r="A7" s="2">
        <v>2005</v>
      </c>
      <c r="B7" s="5">
        <f>+'Unlicensed Registerd Child Care'!B8</f>
        <v>881</v>
      </c>
      <c r="C7" s="5">
        <f>+'Unlicensed Registerd Child Care'!C8</f>
        <v>73228</v>
      </c>
      <c r="D7" s="5">
        <f>+'Unlicensed Registerd Child Care'!D8</f>
        <v>1280</v>
      </c>
      <c r="E7" s="5">
        <f>+'Unlicensed Registerd Child Care'!E8</f>
        <v>6400</v>
      </c>
      <c r="F7" s="5">
        <f>+'Unlicensed Registerd Child Care'!F8</f>
        <v>10</v>
      </c>
      <c r="G7" s="5">
        <f>+'Unlicensed Registerd Child Care'!G8</f>
        <v>676</v>
      </c>
    </row>
    <row r="8" spans="1:7" ht="15" customHeight="1" x14ac:dyDescent="0.3">
      <c r="A8" s="2">
        <v>2006</v>
      </c>
      <c r="B8" s="5">
        <f>+'Unlicensed Registerd Child Care'!B9</f>
        <v>969</v>
      </c>
      <c r="C8" s="5">
        <f>+'Unlicensed Registerd Child Care'!C9</f>
        <v>80105</v>
      </c>
      <c r="D8" s="5">
        <f>+'Unlicensed Registerd Child Care'!D9</f>
        <v>1183</v>
      </c>
      <c r="E8" s="5">
        <f>+'Unlicensed Registerd Child Care'!E9</f>
        <v>5915</v>
      </c>
      <c r="F8" s="5">
        <f>+'Unlicensed Registerd Child Care'!F9</f>
        <v>11</v>
      </c>
      <c r="G8" s="5">
        <f>+'Unlicensed Registerd Child Care'!G9</f>
        <v>838</v>
      </c>
    </row>
    <row r="9" spans="1:7" ht="15" customHeight="1" x14ac:dyDescent="0.3">
      <c r="A9" s="2">
        <v>2007</v>
      </c>
      <c r="B9" s="5">
        <f>+'Unlicensed Registerd Child Care'!B10</f>
        <v>948</v>
      </c>
      <c r="C9" s="5">
        <f>+'Unlicensed Registerd Child Care'!C10</f>
        <v>78908</v>
      </c>
      <c r="D9" s="5">
        <f>+'Unlicensed Registerd Child Care'!D10</f>
        <v>1123</v>
      </c>
      <c r="E9" s="5">
        <f>+'Unlicensed Registerd Child Care'!E10</f>
        <v>5615</v>
      </c>
      <c r="F9" s="5">
        <f>+'Unlicensed Registerd Child Care'!F10</f>
        <v>10</v>
      </c>
      <c r="G9" s="5">
        <f>+'Unlicensed Registerd Child Care'!G10</f>
        <v>823</v>
      </c>
    </row>
    <row r="10" spans="1:7" ht="15" customHeight="1" x14ac:dyDescent="0.3">
      <c r="A10" s="2">
        <v>2008</v>
      </c>
      <c r="B10" s="5">
        <f>+'Unlicensed Registerd Child Care'!B11</f>
        <v>965</v>
      </c>
      <c r="C10" s="5">
        <f>+'Unlicensed Registerd Child Care'!C11</f>
        <v>81612</v>
      </c>
      <c r="D10" s="5">
        <f>+'Unlicensed Registerd Child Care'!D11</f>
        <v>1058</v>
      </c>
      <c r="E10" s="5">
        <f>+'Unlicensed Registerd Child Care'!E11</f>
        <v>5290</v>
      </c>
      <c r="F10" s="5">
        <f>+'Unlicensed Registerd Child Care'!F11</f>
        <v>10</v>
      </c>
      <c r="G10" s="5">
        <f>+'Unlicensed Registerd Child Care'!G11</f>
        <v>608</v>
      </c>
    </row>
    <row r="11" spans="1:7" ht="15" customHeight="1" x14ac:dyDescent="0.3">
      <c r="A11" s="2">
        <v>2009</v>
      </c>
      <c r="B11" s="5">
        <f>+'Unlicensed Registerd Child Care'!B12</f>
        <v>996</v>
      </c>
      <c r="C11" s="5">
        <f>+'Unlicensed Registerd Child Care'!C12</f>
        <v>84270</v>
      </c>
      <c r="D11" s="5">
        <f>+'Unlicensed Registerd Child Care'!D12</f>
        <v>1071</v>
      </c>
      <c r="E11" s="5">
        <f>+'Unlicensed Registerd Child Care'!E12</f>
        <v>5355</v>
      </c>
      <c r="F11" s="5">
        <f>+'Unlicensed Registerd Child Care'!F12</f>
        <v>9</v>
      </c>
      <c r="G11" s="5">
        <f>+'Unlicensed Registerd Child Care'!G12</f>
        <v>639</v>
      </c>
    </row>
    <row r="12" spans="1:7" ht="15" customHeight="1" x14ac:dyDescent="0.3">
      <c r="A12" s="2">
        <v>2010</v>
      </c>
      <c r="B12" s="5">
        <f>+'Unlicensed Registerd Child Care'!B13</f>
        <v>1000</v>
      </c>
      <c r="C12" s="5">
        <f>+'Unlicensed Registerd Child Care'!C13</f>
        <v>83261</v>
      </c>
      <c r="D12" s="5">
        <f>+'Unlicensed Registerd Child Care'!D13</f>
        <v>1035</v>
      </c>
      <c r="E12" s="5">
        <f>+'Unlicensed Registerd Child Care'!E13</f>
        <v>5175</v>
      </c>
      <c r="F12" s="5">
        <f>+'Unlicensed Registerd Child Care'!F13</f>
        <v>8</v>
      </c>
      <c r="G12" s="5">
        <f>+'Unlicensed Registerd Child Care'!G13</f>
        <v>576</v>
      </c>
    </row>
    <row r="13" spans="1:7" ht="15" customHeight="1" x14ac:dyDescent="0.3">
      <c r="A13" s="2">
        <v>2011</v>
      </c>
      <c r="B13" s="5">
        <f>+'Unlicensed Registerd Child Care'!B14</f>
        <v>1000</v>
      </c>
      <c r="C13" s="5">
        <f>+'Unlicensed Registerd Child Care'!C14</f>
        <v>83072</v>
      </c>
      <c r="D13" s="5">
        <f>+'Unlicensed Registerd Child Care'!D14</f>
        <v>1161</v>
      </c>
      <c r="E13" s="5">
        <f>+'Unlicensed Registerd Child Care'!E14</f>
        <v>5805</v>
      </c>
      <c r="F13" s="5">
        <f>+'Unlicensed Registerd Child Care'!F14</f>
        <v>10</v>
      </c>
      <c r="G13" s="5">
        <f>+'Unlicensed Registerd Child Care'!G14</f>
        <v>774</v>
      </c>
    </row>
    <row r="14" spans="1:7" ht="15" customHeight="1" x14ac:dyDescent="0.3">
      <c r="A14" s="2">
        <v>2012</v>
      </c>
      <c r="B14" s="5">
        <f>+'Unlicensed Registerd Child Care'!B15</f>
        <v>992</v>
      </c>
      <c r="C14" s="5">
        <f>+'Unlicensed Registerd Child Care'!C15</f>
        <v>82274</v>
      </c>
      <c r="D14" s="5">
        <f>+'Unlicensed Registerd Child Care'!D15</f>
        <v>1132</v>
      </c>
      <c r="E14" s="5">
        <f>+'Unlicensed Registerd Child Care'!E15</f>
        <v>5660</v>
      </c>
      <c r="F14" s="5">
        <f>+'Unlicensed Registerd Child Care'!F15</f>
        <v>9</v>
      </c>
      <c r="G14" s="5">
        <f>+'Unlicensed Registerd Child Care'!G15</f>
        <v>741</v>
      </c>
    </row>
    <row r="15" spans="1:7" ht="15" customHeight="1" x14ac:dyDescent="0.3">
      <c r="A15" s="2">
        <v>2013</v>
      </c>
      <c r="B15" s="5">
        <f>+'Unlicensed Registerd Child Care'!B16</f>
        <v>1000</v>
      </c>
      <c r="C15" s="5">
        <f>+'Unlicensed Registerd Child Care'!C16</f>
        <v>82962</v>
      </c>
      <c r="D15" s="5">
        <f>+'Unlicensed Registerd Child Care'!D16</f>
        <v>1016</v>
      </c>
      <c r="E15" s="5">
        <f>+'Unlicensed Registerd Child Care'!E16</f>
        <v>5080</v>
      </c>
      <c r="F15" s="5">
        <f>+'Unlicensed Registerd Child Care'!F16</f>
        <v>10</v>
      </c>
      <c r="G15" s="5">
        <f>+'Unlicensed Registerd Child Care'!G16</f>
        <v>781</v>
      </c>
    </row>
    <row r="16" spans="1:7" ht="15" customHeight="1" x14ac:dyDescent="0.3">
      <c r="A16" s="2">
        <v>2014</v>
      </c>
      <c r="B16" s="5">
        <f>+'Unlicensed Registerd Child Care'!B17</f>
        <v>998</v>
      </c>
      <c r="C16" s="5">
        <f>+'Unlicensed Registerd Child Care'!C17</f>
        <v>82999</v>
      </c>
      <c r="D16" s="5">
        <f>+'Unlicensed Registerd Child Care'!D17</f>
        <v>893</v>
      </c>
      <c r="E16" s="5">
        <f>+'Unlicensed Registerd Child Care'!E17</f>
        <v>4465</v>
      </c>
      <c r="F16" s="5">
        <f>+'Unlicensed Registerd Child Care'!F17</f>
        <v>8</v>
      </c>
      <c r="G16" s="5">
        <f>+'Unlicensed Registerd Child Care'!G17</f>
        <v>666</v>
      </c>
    </row>
    <row r="17" spans="1:7" ht="15" customHeight="1" x14ac:dyDescent="0.3">
      <c r="A17" s="2">
        <v>2015</v>
      </c>
      <c r="B17" s="5">
        <f>+'Unlicensed Registerd Child Care'!B18</f>
        <v>988</v>
      </c>
      <c r="C17" s="5">
        <f>+'Unlicensed Registerd Child Care'!C18</f>
        <v>80803</v>
      </c>
      <c r="D17" s="5">
        <f>+'Unlicensed Registerd Child Care'!D18</f>
        <v>884</v>
      </c>
      <c r="E17" s="5">
        <f>+'Unlicensed Registerd Child Care'!E18</f>
        <v>4420</v>
      </c>
      <c r="F17" s="5">
        <f>+'Unlicensed Registerd Child Care'!F18</f>
        <v>7</v>
      </c>
      <c r="G17" s="5">
        <f>+'Unlicensed Registerd Child Care'!G18</f>
        <v>655</v>
      </c>
    </row>
    <row r="18" spans="1:7" ht="15" customHeight="1" x14ac:dyDescent="0.3">
      <c r="A18" s="2">
        <v>2016</v>
      </c>
      <c r="B18" s="5">
        <f>+'Unlicensed Registerd Child Care'!B19</f>
        <v>999</v>
      </c>
      <c r="C18" s="5">
        <f>+'Unlicensed Registerd Child Care'!C19</f>
        <v>82482</v>
      </c>
      <c r="D18" s="5">
        <f>+'Unlicensed Registerd Child Care'!D19</f>
        <v>795</v>
      </c>
      <c r="E18" s="5">
        <f>+'Unlicensed Registerd Child Care'!E19</f>
        <v>3975</v>
      </c>
      <c r="F18" s="5">
        <f>+'Unlicensed Registerd Child Care'!F19</f>
        <v>8</v>
      </c>
      <c r="G18" s="5">
        <f>+'Unlicensed Registerd Child Care'!G19</f>
        <v>669</v>
      </c>
    </row>
    <row r="19" spans="1:7" ht="15" customHeight="1" x14ac:dyDescent="0.3">
      <c r="A19" s="2">
        <v>2017</v>
      </c>
      <c r="B19" s="5">
        <f>+'Unlicensed Registerd Child Care'!B20</f>
        <v>966</v>
      </c>
      <c r="C19" s="5">
        <f>+'Unlicensed Registerd Child Care'!C20</f>
        <v>83484</v>
      </c>
      <c r="D19" s="5">
        <f>+'Unlicensed Registerd Child Care'!D20</f>
        <v>633</v>
      </c>
      <c r="E19" s="5">
        <f>+'Unlicensed Registerd Child Care'!E20</f>
        <v>2532</v>
      </c>
      <c r="F19" s="5">
        <f>+'Unlicensed Registerd Child Care'!F20</f>
        <v>10</v>
      </c>
      <c r="G19" s="5">
        <f>+'Unlicensed Registerd Child Care'!G20</f>
        <v>491</v>
      </c>
    </row>
    <row r="20" spans="1:7" ht="15" customHeight="1" x14ac:dyDescent="0.3">
      <c r="A20" s="2">
        <v>2018</v>
      </c>
      <c r="B20" s="5">
        <f>+'Unlicensed Registerd Child Care'!B21</f>
        <v>902</v>
      </c>
      <c r="C20" s="5">
        <f>+'Unlicensed Registerd Child Care'!C21</f>
        <v>79988</v>
      </c>
      <c r="D20" s="5">
        <f>+'Unlicensed Registerd Child Care'!D21</f>
        <v>466</v>
      </c>
      <c r="E20" s="5">
        <f>+'Unlicensed Registerd Child Care'!E21</f>
        <v>1864</v>
      </c>
      <c r="F20" s="5">
        <f>+'Unlicensed Registerd Child Care'!F21</f>
        <v>5</v>
      </c>
      <c r="G20" s="5">
        <f>+'Unlicensed Registerd Child Care'!G21</f>
        <v>290</v>
      </c>
    </row>
    <row r="21" spans="1:7" ht="15" customHeight="1" x14ac:dyDescent="0.3">
      <c r="A21" s="2">
        <v>2019</v>
      </c>
      <c r="B21" s="5">
        <f>+'Unlicensed Registerd Child Care'!B22</f>
        <v>936</v>
      </c>
      <c r="C21" s="5">
        <f>+'Unlicensed Registerd Child Care'!C22</f>
        <v>81626</v>
      </c>
      <c r="D21" s="5">
        <f>+'Unlicensed Registerd Child Care'!D22</f>
        <v>390</v>
      </c>
      <c r="E21" s="5">
        <f>+'Unlicensed Registerd Child Care'!E22</f>
        <v>1560</v>
      </c>
      <c r="F21" s="5">
        <f>+'Unlicensed Registerd Child Care'!F22</f>
        <v>9</v>
      </c>
      <c r="G21" s="5">
        <f>+'Unlicensed Registerd Child Care'!G22</f>
        <v>421</v>
      </c>
    </row>
    <row r="22" spans="1:7" ht="13.8" x14ac:dyDescent="0.3">
      <c r="A22" s="2">
        <v>2020</v>
      </c>
      <c r="B22" s="5">
        <f>+'Unlicensed Registerd Child Care'!B23</f>
        <v>898</v>
      </c>
      <c r="C22" s="5">
        <f>+'Unlicensed Registerd Child Care'!C23</f>
        <v>75612</v>
      </c>
      <c r="D22" s="5">
        <f>+'Unlicensed Registerd Child Care'!D23</f>
        <v>316</v>
      </c>
      <c r="E22" s="5">
        <f>+'Unlicensed Registerd Child Care'!E23</f>
        <v>1264</v>
      </c>
      <c r="F22" s="5">
        <f>+'Unlicensed Registerd Child Care'!F23</f>
        <v>12</v>
      </c>
      <c r="G22" s="5">
        <f>+'Unlicensed Registerd Child Care'!G23</f>
        <v>546</v>
      </c>
    </row>
  </sheetData>
  <pageMargins left="0.3" right="0.3" top="0.3" bottom="0.3" header="0" footer="0"/>
  <pageSetup orientation="portrait" r:id="rId1"/>
  <headerFooter alignWithMargins="0">
    <oddHeader>&amp;C&amp;"Palatino Linotype,Bold"&amp;14Unlicensed, Registered Child Care Facilities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>
      <pane ySplit="1" topLeftCell="A16" activePane="bottomLeft" state="frozen"/>
      <selection pane="bottomLeft" activeCell="B23" sqref="B23:G23"/>
    </sheetView>
  </sheetViews>
  <sheetFormatPr defaultColWidth="9.109375" defaultRowHeight="13.8" x14ac:dyDescent="0.3"/>
  <cols>
    <col min="1" max="1" width="10.33203125" style="7" customWidth="1"/>
    <col min="2" max="2" width="9.109375" style="7" bestFit="1" customWidth="1"/>
    <col min="3" max="3" width="11.109375" style="7" customWidth="1"/>
    <col min="4" max="4" width="9.5546875" style="7" customWidth="1"/>
    <col min="5" max="5" width="10.109375" style="7" customWidth="1"/>
    <col min="6" max="6" width="9.6640625" style="7" customWidth="1"/>
    <col min="7" max="7" width="10.33203125" style="7" customWidth="1"/>
    <col min="8" max="9" width="13.6640625" style="7" customWidth="1"/>
    <col min="10" max="16384" width="9.109375" style="7"/>
  </cols>
  <sheetData>
    <row r="1" spans="1:19" ht="49.5" customHeight="1" x14ac:dyDescent="0.35">
      <c r="A1" s="42" t="s">
        <v>3</v>
      </c>
      <c r="B1" s="44" t="s">
        <v>0</v>
      </c>
      <c r="C1" s="44"/>
      <c r="D1" s="44" t="s">
        <v>1</v>
      </c>
      <c r="E1" s="44"/>
      <c r="F1" s="44" t="s">
        <v>13</v>
      </c>
      <c r="G1" s="44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7.25" customHeight="1" x14ac:dyDescent="0.35">
      <c r="A2" s="43"/>
      <c r="B2" s="11" t="s">
        <v>5</v>
      </c>
      <c r="C2" s="12" t="s">
        <v>4</v>
      </c>
      <c r="D2" s="11" t="s">
        <v>5</v>
      </c>
      <c r="E2" s="12" t="s">
        <v>4</v>
      </c>
      <c r="F2" s="11" t="s">
        <v>5</v>
      </c>
      <c r="G2" s="11" t="s">
        <v>4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customHeight="1" x14ac:dyDescent="0.3">
      <c r="A3" s="13">
        <v>2000</v>
      </c>
      <c r="B3" s="14">
        <v>766</v>
      </c>
      <c r="C3" s="15">
        <v>54636</v>
      </c>
      <c r="D3" s="16">
        <v>1124</v>
      </c>
      <c r="E3" s="17">
        <v>5620</v>
      </c>
      <c r="F3" s="18" t="s">
        <v>6</v>
      </c>
      <c r="G3" s="19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8" customHeight="1" x14ac:dyDescent="0.3">
      <c r="A4" s="13">
        <v>2001</v>
      </c>
      <c r="B4" s="14">
        <v>826</v>
      </c>
      <c r="C4" s="15">
        <v>57986</v>
      </c>
      <c r="D4" s="14">
        <v>1194</v>
      </c>
      <c r="E4" s="15">
        <v>5970</v>
      </c>
      <c r="F4" s="18" t="s">
        <v>6</v>
      </c>
      <c r="G4" s="19" t="s">
        <v>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8" customHeight="1" x14ac:dyDescent="0.3">
      <c r="A5" s="13">
        <v>2002</v>
      </c>
      <c r="B5" s="14">
        <v>854</v>
      </c>
      <c r="C5" s="15">
        <v>61818</v>
      </c>
      <c r="D5" s="14">
        <v>1081</v>
      </c>
      <c r="E5" s="15">
        <v>5405</v>
      </c>
      <c r="F5" s="18" t="s">
        <v>6</v>
      </c>
      <c r="G5" s="19" t="s">
        <v>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8" customHeight="1" x14ac:dyDescent="0.3">
      <c r="A6" s="13">
        <v>2003</v>
      </c>
      <c r="B6" s="14">
        <v>868</v>
      </c>
      <c r="C6" s="15">
        <v>63143</v>
      </c>
      <c r="D6" s="14">
        <v>1084</v>
      </c>
      <c r="E6" s="15">
        <v>5420</v>
      </c>
      <c r="F6" s="18" t="s">
        <v>6</v>
      </c>
      <c r="G6" s="1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8" customHeight="1" x14ac:dyDescent="0.3">
      <c r="A7" s="13">
        <v>2004</v>
      </c>
      <c r="B7" s="14">
        <v>938</v>
      </c>
      <c r="C7" s="15">
        <v>75346</v>
      </c>
      <c r="D7" s="14">
        <v>1232</v>
      </c>
      <c r="E7" s="15">
        <v>6160</v>
      </c>
      <c r="F7" s="18">
        <v>7</v>
      </c>
      <c r="G7" s="19">
        <v>318</v>
      </c>
      <c r="H7" s="20"/>
      <c r="I7" s="20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8" customHeight="1" x14ac:dyDescent="0.3">
      <c r="A8" s="13">
        <v>2005</v>
      </c>
      <c r="B8" s="14">
        <v>881</v>
      </c>
      <c r="C8" s="15">
        <v>73228</v>
      </c>
      <c r="D8" s="14">
        <v>1280</v>
      </c>
      <c r="E8" s="15">
        <v>6400</v>
      </c>
      <c r="F8" s="18">
        <v>10</v>
      </c>
      <c r="G8" s="19">
        <v>676</v>
      </c>
      <c r="H8" s="20"/>
      <c r="I8" s="20"/>
      <c r="J8" s="9"/>
      <c r="K8" s="21"/>
      <c r="L8" s="9"/>
      <c r="M8" s="9"/>
      <c r="N8" s="9"/>
      <c r="O8" s="9"/>
      <c r="P8" s="9"/>
      <c r="Q8" s="9"/>
      <c r="R8" s="9"/>
      <c r="S8" s="9"/>
    </row>
    <row r="9" spans="1:19" s="8" customFormat="1" ht="18" customHeight="1" x14ac:dyDescent="0.3">
      <c r="A9" s="13">
        <v>2006</v>
      </c>
      <c r="B9" s="14">
        <v>969</v>
      </c>
      <c r="C9" s="15">
        <v>80105</v>
      </c>
      <c r="D9" s="14">
        <v>1183</v>
      </c>
      <c r="E9" s="15">
        <v>5915</v>
      </c>
      <c r="F9" s="18">
        <v>11</v>
      </c>
      <c r="G9" s="19">
        <v>838</v>
      </c>
      <c r="H9" s="20"/>
      <c r="I9" s="20"/>
      <c r="J9" s="20"/>
      <c r="K9" s="22"/>
      <c r="L9" s="20"/>
      <c r="M9" s="20"/>
      <c r="N9" s="20"/>
      <c r="O9" s="20"/>
      <c r="P9" s="20"/>
      <c r="Q9" s="20"/>
      <c r="R9" s="20"/>
      <c r="S9" s="20"/>
    </row>
    <row r="10" spans="1:19" ht="18" customHeight="1" x14ac:dyDescent="0.3">
      <c r="A10" s="13">
        <v>2007</v>
      </c>
      <c r="B10" s="22">
        <v>948</v>
      </c>
      <c r="C10" s="23">
        <v>78908</v>
      </c>
      <c r="D10" s="22">
        <v>1123</v>
      </c>
      <c r="E10" s="23">
        <v>5615</v>
      </c>
      <c r="F10" s="24">
        <v>10</v>
      </c>
      <c r="G10" s="25">
        <v>823</v>
      </c>
      <c r="H10" s="20"/>
      <c r="I10" s="20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8" customHeight="1" x14ac:dyDescent="0.3">
      <c r="A11" s="13">
        <v>2008</v>
      </c>
      <c r="B11" s="22">
        <v>965</v>
      </c>
      <c r="C11" s="23">
        <v>81612</v>
      </c>
      <c r="D11" s="22">
        <v>1058</v>
      </c>
      <c r="E11" s="23">
        <v>5290</v>
      </c>
      <c r="F11" s="24">
        <v>10</v>
      </c>
      <c r="G11" s="25">
        <v>608</v>
      </c>
      <c r="H11" s="20"/>
      <c r="I11" s="20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8" customHeight="1" x14ac:dyDescent="0.3">
      <c r="A12" s="13">
        <v>2009</v>
      </c>
      <c r="B12" s="22">
        <v>996</v>
      </c>
      <c r="C12" s="23">
        <v>84270</v>
      </c>
      <c r="D12" s="22">
        <v>1071</v>
      </c>
      <c r="E12" s="23">
        <v>5355</v>
      </c>
      <c r="F12" s="24">
        <v>9</v>
      </c>
      <c r="G12" s="25">
        <v>639</v>
      </c>
      <c r="H12" s="20"/>
      <c r="I12" s="20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8" customHeight="1" x14ac:dyDescent="0.3">
      <c r="A13" s="13">
        <v>2010</v>
      </c>
      <c r="B13" s="22">
        <v>1000</v>
      </c>
      <c r="C13" s="23">
        <v>83261</v>
      </c>
      <c r="D13" s="22">
        <v>1035</v>
      </c>
      <c r="E13" s="23">
        <v>5175</v>
      </c>
      <c r="F13" s="24">
        <v>8</v>
      </c>
      <c r="G13" s="25">
        <v>576</v>
      </c>
      <c r="H13" s="20"/>
      <c r="I13" s="20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8" customHeight="1" x14ac:dyDescent="0.3">
      <c r="A14" s="13">
        <v>2011</v>
      </c>
      <c r="B14" s="22">
        <v>1000</v>
      </c>
      <c r="C14" s="23">
        <v>83072</v>
      </c>
      <c r="D14" s="22">
        <v>1161</v>
      </c>
      <c r="E14" s="23">
        <v>5805</v>
      </c>
      <c r="F14" s="24">
        <v>10</v>
      </c>
      <c r="G14" s="25">
        <v>774</v>
      </c>
      <c r="H14" s="2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8" customHeight="1" x14ac:dyDescent="0.3">
      <c r="A15" s="13">
        <v>2012</v>
      </c>
      <c r="B15" s="22">
        <v>992</v>
      </c>
      <c r="C15" s="23">
        <v>82274</v>
      </c>
      <c r="D15" s="22">
        <v>1132</v>
      </c>
      <c r="E15" s="23">
        <v>5660</v>
      </c>
      <c r="F15" s="24">
        <v>9</v>
      </c>
      <c r="G15" s="25">
        <v>741</v>
      </c>
      <c r="H15" s="2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8" customHeight="1" x14ac:dyDescent="0.3">
      <c r="A16" s="13">
        <v>2013</v>
      </c>
      <c r="B16" s="22">
        <v>1000</v>
      </c>
      <c r="C16" s="23">
        <v>82962</v>
      </c>
      <c r="D16" s="22">
        <v>1016</v>
      </c>
      <c r="E16" s="23">
        <v>5080</v>
      </c>
      <c r="F16" s="24">
        <v>10</v>
      </c>
      <c r="G16" s="25">
        <v>781</v>
      </c>
      <c r="H16" s="2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8" customHeight="1" x14ac:dyDescent="0.3">
      <c r="A17" s="13">
        <v>2014</v>
      </c>
      <c r="B17" s="22">
        <v>998</v>
      </c>
      <c r="C17" s="23">
        <v>82999</v>
      </c>
      <c r="D17" s="22">
        <v>893</v>
      </c>
      <c r="E17" s="23">
        <v>4465</v>
      </c>
      <c r="F17" s="24">
        <v>8</v>
      </c>
      <c r="G17" s="25">
        <v>666</v>
      </c>
      <c r="H17" s="20"/>
      <c r="I17" s="9"/>
      <c r="J17" s="26"/>
      <c r="K17" s="9"/>
      <c r="L17" s="9"/>
      <c r="M17" s="9"/>
      <c r="N17" s="9"/>
      <c r="O17" s="9"/>
      <c r="P17" s="9"/>
      <c r="Q17" s="9"/>
      <c r="R17" s="9"/>
      <c r="S17" s="9"/>
    </row>
    <row r="18" spans="1:19" ht="18" customHeight="1" x14ac:dyDescent="0.3">
      <c r="A18" s="13">
        <v>2015</v>
      </c>
      <c r="B18" s="22">
        <v>988</v>
      </c>
      <c r="C18" s="23">
        <v>80803</v>
      </c>
      <c r="D18" s="22">
        <v>884</v>
      </c>
      <c r="E18" s="23">
        <v>4420</v>
      </c>
      <c r="F18" s="24">
        <v>7</v>
      </c>
      <c r="G18" s="25">
        <v>655</v>
      </c>
      <c r="H18" s="22"/>
      <c r="I18" s="9"/>
      <c r="J18" s="26"/>
      <c r="K18" s="9"/>
      <c r="L18" s="9"/>
      <c r="M18" s="9"/>
      <c r="N18" s="9"/>
      <c r="O18" s="9"/>
      <c r="P18" s="9"/>
      <c r="Q18" s="9"/>
      <c r="R18" s="9"/>
      <c r="S18" s="9"/>
    </row>
    <row r="19" spans="1:19" ht="18" customHeight="1" x14ac:dyDescent="0.3">
      <c r="A19" s="13">
        <v>2016</v>
      </c>
      <c r="B19" s="22">
        <v>999</v>
      </c>
      <c r="C19" s="23">
        <v>82482</v>
      </c>
      <c r="D19" s="22">
        <v>795</v>
      </c>
      <c r="E19" s="23">
        <v>3975</v>
      </c>
      <c r="F19" s="24">
        <v>8</v>
      </c>
      <c r="G19" s="25">
        <v>669</v>
      </c>
      <c r="H19" s="22"/>
      <c r="I19" s="9"/>
      <c r="J19" s="26"/>
      <c r="K19" s="9"/>
      <c r="L19" s="9"/>
      <c r="M19" s="9"/>
      <c r="N19" s="9"/>
      <c r="O19" s="9"/>
      <c r="P19" s="9"/>
      <c r="Q19" s="9"/>
      <c r="R19" s="9"/>
      <c r="S19" s="9"/>
    </row>
    <row r="20" spans="1:19" ht="18" customHeight="1" x14ac:dyDescent="0.3">
      <c r="A20" s="13">
        <v>2017</v>
      </c>
      <c r="B20" s="22">
        <v>966</v>
      </c>
      <c r="C20" s="23">
        <v>83484</v>
      </c>
      <c r="D20" s="22">
        <v>633</v>
      </c>
      <c r="E20" s="23">
        <v>2532</v>
      </c>
      <c r="F20" s="24">
        <v>10</v>
      </c>
      <c r="G20" s="25">
        <v>491</v>
      </c>
      <c r="H20" s="22"/>
      <c r="I20" s="9"/>
      <c r="J20" s="26"/>
      <c r="K20" s="9"/>
      <c r="L20" s="9"/>
      <c r="M20" s="9"/>
      <c r="N20" s="9"/>
      <c r="O20" s="9"/>
      <c r="P20" s="9"/>
      <c r="Q20" s="9"/>
      <c r="R20" s="9"/>
      <c r="S20" s="9"/>
    </row>
    <row r="21" spans="1:19" ht="18" customHeight="1" x14ac:dyDescent="0.3">
      <c r="A21" s="13">
        <v>2018</v>
      </c>
      <c r="B21" s="22">
        <v>902</v>
      </c>
      <c r="C21" s="23">
        <v>79988</v>
      </c>
      <c r="D21" s="22">
        <v>466</v>
      </c>
      <c r="E21" s="23">
        <v>1864</v>
      </c>
      <c r="F21" s="24">
        <v>5</v>
      </c>
      <c r="G21" s="25">
        <v>290</v>
      </c>
      <c r="H21" s="22"/>
      <c r="I21" s="9"/>
      <c r="J21" s="26"/>
      <c r="K21" s="9"/>
      <c r="L21" s="9"/>
      <c r="M21" s="9"/>
      <c r="N21" s="9"/>
      <c r="O21" s="9"/>
      <c r="P21" s="9"/>
      <c r="Q21" s="9"/>
      <c r="R21" s="9"/>
      <c r="S21" s="9"/>
    </row>
    <row r="22" spans="1:19" ht="18" customHeight="1" x14ac:dyDescent="0.3">
      <c r="A22" s="13">
        <v>2019</v>
      </c>
      <c r="B22" s="22">
        <v>936</v>
      </c>
      <c r="C22" s="23">
        <v>81626</v>
      </c>
      <c r="D22" s="22">
        <v>390</v>
      </c>
      <c r="E22" s="23">
        <v>1560</v>
      </c>
      <c r="F22" s="24">
        <v>9</v>
      </c>
      <c r="G22" s="25">
        <v>421</v>
      </c>
      <c r="H22" s="22"/>
      <c r="I22" s="9"/>
      <c r="J22" s="26"/>
      <c r="K22" s="9"/>
      <c r="L22" s="9"/>
      <c r="M22" s="9"/>
      <c r="N22" s="9"/>
      <c r="O22" s="9"/>
      <c r="P22" s="9"/>
      <c r="Q22" s="9"/>
      <c r="R22" s="9"/>
      <c r="S22" s="9"/>
    </row>
    <row r="23" spans="1:19" ht="15" customHeight="1" x14ac:dyDescent="0.3">
      <c r="A23" s="27">
        <v>2020</v>
      </c>
      <c r="B23" s="37">
        <v>898</v>
      </c>
      <c r="C23" s="38">
        <v>75612</v>
      </c>
      <c r="D23" s="37">
        <v>316</v>
      </c>
      <c r="E23" s="38">
        <v>1264</v>
      </c>
      <c r="F23" s="39">
        <v>12</v>
      </c>
      <c r="G23" s="40">
        <v>546</v>
      </c>
      <c r="H23" s="9"/>
      <c r="I23" s="9"/>
      <c r="J23" s="26"/>
      <c r="K23" s="32"/>
      <c r="L23" s="9"/>
      <c r="M23" s="9"/>
      <c r="N23" s="9"/>
      <c r="O23" s="9"/>
      <c r="P23" s="9"/>
      <c r="Q23" s="9"/>
      <c r="R23" s="9"/>
      <c r="S23" s="9"/>
    </row>
    <row r="24" spans="1:19" ht="15" customHeight="1" x14ac:dyDescent="0.3">
      <c r="A24" s="9"/>
      <c r="B24" s="9"/>
      <c r="C24" s="9"/>
      <c r="D24" s="9"/>
      <c r="E24" s="9"/>
      <c r="F24" s="9"/>
      <c r="G24" s="9"/>
      <c r="H24" s="9"/>
      <c r="I24" s="26"/>
      <c r="J24" s="26"/>
      <c r="K24" s="9"/>
      <c r="L24" s="9"/>
      <c r="M24" s="9"/>
      <c r="N24" s="9"/>
      <c r="O24" s="9"/>
      <c r="P24" s="9"/>
      <c r="Q24" s="9"/>
      <c r="R24" s="9"/>
      <c r="S24" s="9"/>
    </row>
    <row r="25" spans="1:19" ht="1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26"/>
      <c r="K25" s="9"/>
      <c r="L25" s="9"/>
      <c r="M25" s="9"/>
      <c r="N25" s="9"/>
      <c r="O25" s="9"/>
      <c r="P25" s="9"/>
      <c r="Q25" s="9"/>
      <c r="R25" s="9"/>
      <c r="S25" s="9"/>
    </row>
    <row r="26" spans="1:19" ht="17.850000000000001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" hidden="1" customHeight="1" x14ac:dyDescent="0.3">
      <c r="A27" s="9"/>
      <c r="B27" s="9"/>
      <c r="C27" s="9"/>
      <c r="D27" s="9"/>
      <c r="E27" s="9"/>
      <c r="F27" s="9"/>
      <c r="G27" s="9"/>
      <c r="H27" s="9"/>
      <c r="I27" s="41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idden="1" x14ac:dyDescent="0.3">
      <c r="A28" s="9"/>
      <c r="B28" s="9"/>
      <c r="C28" s="9"/>
      <c r="D28" s="9"/>
      <c r="E28" s="9"/>
      <c r="F28" s="9"/>
      <c r="G28" s="9"/>
      <c r="H28" s="9"/>
      <c r="I28" s="41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idden="1" x14ac:dyDescent="0.3">
      <c r="A29" s="9"/>
      <c r="B29" s="34">
        <f>AVERAGE(B36:B45)</f>
        <v>3.1579158702462451E-3</v>
      </c>
      <c r="C29" s="34">
        <f t="shared" ref="C29:G29" si="0">AVERAGE(C36:C45)</f>
        <v>3.117316364437342E-3</v>
      </c>
      <c r="D29" s="34">
        <f t="shared" si="0"/>
        <v>-3.6745824705326446E-2</v>
      </c>
      <c r="E29" s="34">
        <f t="shared" si="0"/>
        <v>-3.6745824705326446E-2</v>
      </c>
      <c r="F29" s="34">
        <f t="shared" si="0"/>
        <v>-2.2305194805194811E-2</v>
      </c>
      <c r="G29" s="34">
        <f t="shared" si="0"/>
        <v>-1.1403797878741396E-2</v>
      </c>
      <c r="H29" s="9"/>
      <c r="I29" s="41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idden="1" x14ac:dyDescent="0.3">
      <c r="A30" s="9">
        <v>2001</v>
      </c>
      <c r="B30" s="34">
        <f t="shared" ref="B30:E45" si="1">+(B4-B3)/B3</f>
        <v>7.8328981723237601E-2</v>
      </c>
      <c r="C30" s="34">
        <f t="shared" si="1"/>
        <v>6.1314883959294235E-2</v>
      </c>
      <c r="D30" s="34">
        <f t="shared" si="1"/>
        <v>6.2277580071174378E-2</v>
      </c>
      <c r="E30" s="34">
        <f t="shared" si="1"/>
        <v>6.2277580071174378E-2</v>
      </c>
      <c r="F30" s="34"/>
      <c r="G30" s="3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idden="1" x14ac:dyDescent="0.3">
      <c r="A31" s="9" t="e">
        <f>+#REF!+1</f>
        <v>#REF!</v>
      </c>
      <c r="B31" s="34">
        <f t="shared" si="1"/>
        <v>3.3898305084745763E-2</v>
      </c>
      <c r="C31" s="34">
        <f t="shared" si="1"/>
        <v>6.6084917048942843E-2</v>
      </c>
      <c r="D31" s="34">
        <f t="shared" si="1"/>
        <v>-9.4639865996649919E-2</v>
      </c>
      <c r="E31" s="34">
        <f t="shared" si="1"/>
        <v>-9.4639865996649919E-2</v>
      </c>
      <c r="F31" s="34"/>
      <c r="G31" s="3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idden="1" x14ac:dyDescent="0.3">
      <c r="A32" s="9" t="e">
        <f>+#REF!+1</f>
        <v>#REF!</v>
      </c>
      <c r="B32" s="34">
        <f t="shared" si="1"/>
        <v>1.6393442622950821E-2</v>
      </c>
      <c r="C32" s="34">
        <f t="shared" si="1"/>
        <v>2.1433886570254617E-2</v>
      </c>
      <c r="D32" s="34">
        <f t="shared" si="1"/>
        <v>2.7752081406105457E-3</v>
      </c>
      <c r="E32" s="34">
        <f t="shared" si="1"/>
        <v>2.7752081406105457E-3</v>
      </c>
      <c r="F32" s="34"/>
      <c r="G32" s="3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idden="1" x14ac:dyDescent="0.3">
      <c r="A33" s="9" t="e">
        <f>+#REF!+1</f>
        <v>#REF!</v>
      </c>
      <c r="B33" s="34">
        <f t="shared" si="1"/>
        <v>8.0645161290322578E-2</v>
      </c>
      <c r="C33" s="34">
        <f t="shared" si="1"/>
        <v>0.19325974375623584</v>
      </c>
      <c r="D33" s="34">
        <f t="shared" si="1"/>
        <v>0.13653136531365315</v>
      </c>
      <c r="E33" s="34">
        <f t="shared" si="1"/>
        <v>0.13653136531365315</v>
      </c>
      <c r="F33" s="34"/>
      <c r="G33" s="3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idden="1" x14ac:dyDescent="0.3">
      <c r="A34" s="9" t="e">
        <f>+#REF!+1</f>
        <v>#REF!</v>
      </c>
      <c r="B34" s="34">
        <f t="shared" si="1"/>
        <v>-6.0767590618336885E-2</v>
      </c>
      <c r="C34" s="34">
        <f t="shared" si="1"/>
        <v>-2.8110317734186287E-2</v>
      </c>
      <c r="D34" s="34">
        <f t="shared" si="1"/>
        <v>3.896103896103896E-2</v>
      </c>
      <c r="E34" s="34">
        <f t="shared" si="1"/>
        <v>3.896103896103896E-2</v>
      </c>
      <c r="F34" s="34">
        <f t="shared" ref="F34:G45" si="2">+(F8-F7)/F7</f>
        <v>0.42857142857142855</v>
      </c>
      <c r="G34" s="34">
        <f t="shared" si="2"/>
        <v>1.1257861635220126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idden="1" x14ac:dyDescent="0.3">
      <c r="A35" s="9" t="e">
        <f>+#REF!+1</f>
        <v>#REF!</v>
      </c>
      <c r="B35" s="34">
        <f t="shared" si="1"/>
        <v>9.9886492622020429E-2</v>
      </c>
      <c r="C35" s="34">
        <f t="shared" si="1"/>
        <v>9.3912164745725682E-2</v>
      </c>
      <c r="D35" s="34">
        <f t="shared" si="1"/>
        <v>-7.5781249999999994E-2</v>
      </c>
      <c r="E35" s="34">
        <f t="shared" si="1"/>
        <v>-7.5781249999999994E-2</v>
      </c>
      <c r="F35" s="34">
        <f t="shared" si="2"/>
        <v>0.1</v>
      </c>
      <c r="G35" s="34">
        <f t="shared" si="2"/>
        <v>0.23964497041420119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idden="1" x14ac:dyDescent="0.3">
      <c r="A36" s="9" t="e">
        <f>+#REF!+1</f>
        <v>#REF!</v>
      </c>
      <c r="B36" s="34">
        <f t="shared" si="1"/>
        <v>-2.1671826625386997E-2</v>
      </c>
      <c r="C36" s="34">
        <f t="shared" si="1"/>
        <v>-1.4942887460208476E-2</v>
      </c>
      <c r="D36" s="34">
        <f t="shared" si="1"/>
        <v>-5.0718512256973797E-2</v>
      </c>
      <c r="E36" s="34">
        <f t="shared" si="1"/>
        <v>-5.0718512256973797E-2</v>
      </c>
      <c r="F36" s="34">
        <f t="shared" si="2"/>
        <v>-9.0909090909090912E-2</v>
      </c>
      <c r="G36" s="34">
        <f t="shared" si="2"/>
        <v>-1.7899761336515514E-2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idden="1" x14ac:dyDescent="0.3">
      <c r="A37" s="9" t="e">
        <f>+#REF!+1</f>
        <v>#REF!</v>
      </c>
      <c r="B37" s="34">
        <f t="shared" si="1"/>
        <v>1.7932489451476793E-2</v>
      </c>
      <c r="C37" s="34">
        <f t="shared" si="1"/>
        <v>3.4267754853753739E-2</v>
      </c>
      <c r="D37" s="34">
        <f t="shared" si="1"/>
        <v>-5.7880676758682102E-2</v>
      </c>
      <c r="E37" s="34">
        <f t="shared" si="1"/>
        <v>-5.7880676758682102E-2</v>
      </c>
      <c r="F37" s="34">
        <f t="shared" si="2"/>
        <v>0</v>
      </c>
      <c r="G37" s="34">
        <f t="shared" si="2"/>
        <v>-0.26123936816524906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idden="1" x14ac:dyDescent="0.3">
      <c r="A38" s="9" t="e">
        <f>+#REF!+1</f>
        <v>#REF!</v>
      </c>
      <c r="B38" s="34">
        <f t="shared" si="1"/>
        <v>3.2124352331606217E-2</v>
      </c>
      <c r="C38" s="34">
        <f t="shared" si="1"/>
        <v>3.2568739891192473E-2</v>
      </c>
      <c r="D38" s="34">
        <f t="shared" si="1"/>
        <v>1.2287334593572778E-2</v>
      </c>
      <c r="E38" s="34">
        <f t="shared" si="1"/>
        <v>1.2287334593572778E-2</v>
      </c>
      <c r="F38" s="34">
        <f t="shared" si="2"/>
        <v>-0.1</v>
      </c>
      <c r="G38" s="34">
        <f t="shared" si="2"/>
        <v>5.0986842105263157E-2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idden="1" x14ac:dyDescent="0.3">
      <c r="A39" s="9" t="e">
        <f>+#REF!+1</f>
        <v>#REF!</v>
      </c>
      <c r="B39" s="34">
        <f t="shared" si="1"/>
        <v>4.0160642570281121E-3</v>
      </c>
      <c r="C39" s="34">
        <f t="shared" si="1"/>
        <v>-1.1973418772991575E-2</v>
      </c>
      <c r="D39" s="34">
        <f t="shared" si="1"/>
        <v>-3.3613445378151259E-2</v>
      </c>
      <c r="E39" s="34">
        <f t="shared" si="1"/>
        <v>-3.3613445378151259E-2</v>
      </c>
      <c r="F39" s="34">
        <f t="shared" si="2"/>
        <v>-0.1111111111111111</v>
      </c>
      <c r="G39" s="34">
        <f t="shared" si="2"/>
        <v>-9.8591549295774641E-2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idden="1" x14ac:dyDescent="0.3">
      <c r="A40" s="9" t="e">
        <f>+#REF!+1</f>
        <v>#REF!</v>
      </c>
      <c r="B40" s="34">
        <f t="shared" si="1"/>
        <v>0</v>
      </c>
      <c r="C40" s="34">
        <f t="shared" si="1"/>
        <v>-2.2699703342501289E-3</v>
      </c>
      <c r="D40" s="34">
        <f t="shared" si="1"/>
        <v>0.12173913043478261</v>
      </c>
      <c r="E40" s="34">
        <f t="shared" si="1"/>
        <v>0.12173913043478261</v>
      </c>
      <c r="F40" s="34">
        <f t="shared" si="2"/>
        <v>0.25</v>
      </c>
      <c r="G40" s="34">
        <f t="shared" si="2"/>
        <v>0.34375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idden="1" x14ac:dyDescent="0.3">
      <c r="A41" s="9" t="e">
        <f>+#REF!+1</f>
        <v>#REF!</v>
      </c>
      <c r="B41" s="34">
        <f t="shared" si="1"/>
        <v>-8.0000000000000002E-3</v>
      </c>
      <c r="C41" s="34">
        <f t="shared" si="1"/>
        <v>-9.6061248073959944E-3</v>
      </c>
      <c r="D41" s="34">
        <f t="shared" si="1"/>
        <v>-2.4978466838931956E-2</v>
      </c>
      <c r="E41" s="34">
        <f t="shared" si="1"/>
        <v>-2.4978466838931956E-2</v>
      </c>
      <c r="F41" s="34">
        <f t="shared" si="2"/>
        <v>-0.1</v>
      </c>
      <c r="G41" s="34">
        <f t="shared" si="2"/>
        <v>-4.2635658914728682E-2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idden="1" x14ac:dyDescent="0.3">
      <c r="A42" s="9" t="e">
        <f>+#REF!+1</f>
        <v>#REF!</v>
      </c>
      <c r="B42" s="34">
        <f t="shared" si="1"/>
        <v>8.0645161290322578E-3</v>
      </c>
      <c r="C42" s="34">
        <f t="shared" si="1"/>
        <v>8.3623015776551519E-3</v>
      </c>
      <c r="D42" s="34">
        <f t="shared" si="1"/>
        <v>-0.10247349823321555</v>
      </c>
      <c r="E42" s="34">
        <f t="shared" si="1"/>
        <v>-0.10247349823321555</v>
      </c>
      <c r="F42" s="34">
        <f t="shared" si="2"/>
        <v>0.1111111111111111</v>
      </c>
      <c r="G42" s="34">
        <f t="shared" si="2"/>
        <v>5.3981106612685563E-2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idden="1" x14ac:dyDescent="0.3">
      <c r="A43" s="9" t="e">
        <f>+#REF!+1</f>
        <v>#REF!</v>
      </c>
      <c r="B43" s="34">
        <f t="shared" si="1"/>
        <v>-2E-3</v>
      </c>
      <c r="C43" s="34">
        <f t="shared" si="1"/>
        <v>4.4598731949567271E-4</v>
      </c>
      <c r="D43" s="34">
        <f t="shared" si="1"/>
        <v>-0.12106299212598425</v>
      </c>
      <c r="E43" s="34">
        <f t="shared" si="1"/>
        <v>-0.12106299212598425</v>
      </c>
      <c r="F43" s="34">
        <f t="shared" si="2"/>
        <v>-0.2</v>
      </c>
      <c r="G43" s="34">
        <f t="shared" si="2"/>
        <v>-0.147247119078105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idden="1" x14ac:dyDescent="0.3">
      <c r="A44" s="9" t="e">
        <f>+#REF!+1</f>
        <v>#REF!</v>
      </c>
      <c r="B44" s="34">
        <f t="shared" si="1"/>
        <v>-1.002004008016032E-2</v>
      </c>
      <c r="C44" s="34">
        <f t="shared" si="1"/>
        <v>-2.6458150098193953E-2</v>
      </c>
      <c r="D44" s="34">
        <f t="shared" si="1"/>
        <v>-1.0078387458006719E-2</v>
      </c>
      <c r="E44" s="34">
        <f t="shared" si="1"/>
        <v>-1.0078387458006719E-2</v>
      </c>
      <c r="F44" s="34">
        <f t="shared" si="2"/>
        <v>-0.125</v>
      </c>
      <c r="G44" s="34">
        <f t="shared" si="2"/>
        <v>-1.6516516516516516E-2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idden="1" x14ac:dyDescent="0.3">
      <c r="A45" s="9" t="e">
        <f>+#REF!+1</f>
        <v>#REF!</v>
      </c>
      <c r="B45" s="34">
        <f t="shared" si="1"/>
        <v>1.1133603238866396E-2</v>
      </c>
      <c r="C45" s="34">
        <f t="shared" si="1"/>
        <v>2.0778931475316509E-2</v>
      </c>
      <c r="D45" s="34">
        <f t="shared" si="1"/>
        <v>-0.10067873303167421</v>
      </c>
      <c r="E45" s="34">
        <f t="shared" si="1"/>
        <v>-0.10067873303167421</v>
      </c>
      <c r="F45" s="34">
        <f t="shared" si="2"/>
        <v>0.14285714285714285</v>
      </c>
      <c r="G45" s="34">
        <f t="shared" si="2"/>
        <v>2.1374045801526718E-2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</sheetData>
  <mergeCells count="5">
    <mergeCell ref="I27:I29"/>
    <mergeCell ref="A1:A2"/>
    <mergeCell ref="B1:C1"/>
    <mergeCell ref="D1:E1"/>
    <mergeCell ref="F1:G1"/>
  </mergeCells>
  <phoneticPr fontId="1" type="noConversion"/>
  <pageMargins left="0.3" right="0.3" top="0.3" bottom="0.3" header="0" footer="0"/>
  <pageSetup orientation="portrait" r:id="rId1"/>
  <headerFooter alignWithMargins="0">
    <oddHeader>&amp;C&amp;"Palatino Linotype,Bold"&amp;14Unlicensed, Registered Child Care Facilities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workbookViewId="0">
      <pane ySplit="1" topLeftCell="A2" activePane="bottomLeft" state="frozen"/>
      <selection pane="bottomLeft" activeCell="S2" sqref="S2"/>
    </sheetView>
  </sheetViews>
  <sheetFormatPr defaultColWidth="9.109375" defaultRowHeight="13.8" x14ac:dyDescent="0.3"/>
  <cols>
    <col min="1" max="1" width="9.109375" style="7"/>
    <col min="2" max="2" width="13.6640625" style="7" customWidth="1"/>
    <col min="3" max="3" width="10.33203125" style="7" customWidth="1"/>
    <col min="4" max="4" width="9.109375" style="7" bestFit="1" customWidth="1"/>
    <col min="5" max="5" width="11.109375" style="7" customWidth="1"/>
    <col min="6" max="6" width="9.5546875" style="7" customWidth="1"/>
    <col min="7" max="7" width="10.109375" style="7" customWidth="1"/>
    <col min="8" max="8" width="9.6640625" style="7" customWidth="1"/>
    <col min="9" max="9" width="10.33203125" style="7" customWidth="1"/>
    <col min="10" max="11" width="13.6640625" style="7" customWidth="1"/>
    <col min="12" max="16384" width="9.109375" style="7"/>
  </cols>
  <sheetData>
    <row r="1" spans="1:21" ht="18.600000000000001" x14ac:dyDescent="0.4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8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" customHeight="1" x14ac:dyDescent="0.4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9"/>
      <c r="S3" s="9"/>
      <c r="T3" s="9"/>
      <c r="U3" s="9"/>
    </row>
    <row r="4" spans="1:21" ht="18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8.1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49.5" customHeight="1" x14ac:dyDescent="0.35">
      <c r="A21" s="9"/>
      <c r="B21" s="9"/>
      <c r="C21" s="42" t="s">
        <v>3</v>
      </c>
      <c r="D21" s="44" t="s">
        <v>0</v>
      </c>
      <c r="E21" s="44"/>
      <c r="F21" s="44" t="s">
        <v>1</v>
      </c>
      <c r="G21" s="44"/>
      <c r="H21" s="44" t="s">
        <v>13</v>
      </c>
      <c r="I21" s="4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7.25" customHeight="1" x14ac:dyDescent="0.35">
      <c r="A22" s="9"/>
      <c r="B22" s="9"/>
      <c r="C22" s="43"/>
      <c r="D22" s="11" t="s">
        <v>5</v>
      </c>
      <c r="E22" s="12" t="s">
        <v>4</v>
      </c>
      <c r="F22" s="11" t="s">
        <v>5</v>
      </c>
      <c r="G22" s="12" t="s">
        <v>4</v>
      </c>
      <c r="H22" s="11" t="s">
        <v>5</v>
      </c>
      <c r="I22" s="11" t="s">
        <v>4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" hidden="1" customHeight="1" x14ac:dyDescent="0.3">
      <c r="A23" s="9"/>
      <c r="B23" s="9"/>
      <c r="C23" s="13">
        <v>2000</v>
      </c>
      <c r="D23" s="14">
        <v>766</v>
      </c>
      <c r="E23" s="15">
        <v>54636</v>
      </c>
      <c r="F23" s="16">
        <v>1124</v>
      </c>
      <c r="G23" s="17">
        <v>5620</v>
      </c>
      <c r="H23" s="18" t="s">
        <v>6</v>
      </c>
      <c r="I23" s="19" t="s">
        <v>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" hidden="1" customHeight="1" x14ac:dyDescent="0.3">
      <c r="A24" s="9"/>
      <c r="B24" s="9"/>
      <c r="C24" s="13">
        <v>2001</v>
      </c>
      <c r="D24" s="14">
        <v>826</v>
      </c>
      <c r="E24" s="15">
        <v>57986</v>
      </c>
      <c r="F24" s="14">
        <v>1194</v>
      </c>
      <c r="G24" s="15">
        <v>5970</v>
      </c>
      <c r="H24" s="18" t="s">
        <v>6</v>
      </c>
      <c r="I24" s="19" t="s">
        <v>6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" hidden="1" customHeight="1" x14ac:dyDescent="0.3">
      <c r="A25" s="9"/>
      <c r="B25" s="9"/>
      <c r="C25" s="13">
        <v>2002</v>
      </c>
      <c r="D25" s="14">
        <v>854</v>
      </c>
      <c r="E25" s="15">
        <v>61818</v>
      </c>
      <c r="F25" s="14">
        <v>1081</v>
      </c>
      <c r="G25" s="15">
        <v>5405</v>
      </c>
      <c r="H25" s="18" t="s">
        <v>6</v>
      </c>
      <c r="I25" s="19" t="s">
        <v>6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" hidden="1" customHeight="1" x14ac:dyDescent="0.3">
      <c r="A26" s="9"/>
      <c r="B26" s="9"/>
      <c r="C26" s="13">
        <v>2003</v>
      </c>
      <c r="D26" s="14">
        <v>868</v>
      </c>
      <c r="E26" s="15">
        <v>63143</v>
      </c>
      <c r="F26" s="14">
        <v>1084</v>
      </c>
      <c r="G26" s="15">
        <v>5420</v>
      </c>
      <c r="H26" s="18" t="s">
        <v>6</v>
      </c>
      <c r="I26" s="19" t="s">
        <v>6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" customHeight="1" x14ac:dyDescent="0.3">
      <c r="A27" s="9"/>
      <c r="B27" s="9"/>
      <c r="C27" s="13">
        <v>2004</v>
      </c>
      <c r="D27" s="14">
        <v>938</v>
      </c>
      <c r="E27" s="15">
        <v>75346</v>
      </c>
      <c r="F27" s="14">
        <v>1232</v>
      </c>
      <c r="G27" s="15">
        <v>6160</v>
      </c>
      <c r="H27" s="18">
        <v>7</v>
      </c>
      <c r="I27" s="19">
        <v>318</v>
      </c>
      <c r="J27" s="20"/>
      <c r="K27" s="20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" customHeight="1" x14ac:dyDescent="0.3">
      <c r="A28" s="9"/>
      <c r="B28" s="9"/>
      <c r="C28" s="13">
        <v>2005</v>
      </c>
      <c r="D28" s="14">
        <v>881</v>
      </c>
      <c r="E28" s="15">
        <v>73228</v>
      </c>
      <c r="F28" s="14">
        <v>1280</v>
      </c>
      <c r="G28" s="15">
        <v>6400</v>
      </c>
      <c r="H28" s="18">
        <v>10</v>
      </c>
      <c r="I28" s="19">
        <v>676</v>
      </c>
      <c r="J28" s="20"/>
      <c r="K28" s="20"/>
      <c r="L28" s="9"/>
      <c r="M28" s="21"/>
      <c r="N28" s="9"/>
      <c r="O28" s="9"/>
      <c r="P28" s="9"/>
      <c r="Q28" s="9"/>
      <c r="R28" s="9"/>
      <c r="S28" s="9"/>
      <c r="T28" s="9"/>
      <c r="U28" s="9"/>
    </row>
    <row r="29" spans="1:21" s="8" customFormat="1" ht="18" customHeight="1" x14ac:dyDescent="0.3">
      <c r="A29" s="9"/>
      <c r="B29" s="20"/>
      <c r="C29" s="13">
        <v>2006</v>
      </c>
      <c r="D29" s="14">
        <v>969</v>
      </c>
      <c r="E29" s="15">
        <v>80105</v>
      </c>
      <c r="F29" s="14">
        <v>1183</v>
      </c>
      <c r="G29" s="15">
        <v>5915</v>
      </c>
      <c r="H29" s="18">
        <v>11</v>
      </c>
      <c r="I29" s="19">
        <v>838</v>
      </c>
      <c r="J29" s="20"/>
      <c r="K29" s="20"/>
      <c r="L29" s="20"/>
      <c r="M29" s="22"/>
      <c r="N29" s="20"/>
      <c r="O29" s="20"/>
      <c r="P29" s="20"/>
      <c r="Q29" s="20"/>
      <c r="R29" s="20"/>
      <c r="S29" s="20"/>
      <c r="T29" s="20"/>
      <c r="U29" s="20"/>
    </row>
    <row r="30" spans="1:21" ht="18" customHeight="1" x14ac:dyDescent="0.3">
      <c r="A30" s="9"/>
      <c r="B30" s="9"/>
      <c r="C30" s="13">
        <v>2007</v>
      </c>
      <c r="D30" s="22">
        <v>948</v>
      </c>
      <c r="E30" s="23">
        <v>78908</v>
      </c>
      <c r="F30" s="22">
        <v>1123</v>
      </c>
      <c r="G30" s="23">
        <v>5615</v>
      </c>
      <c r="H30" s="24">
        <v>10</v>
      </c>
      <c r="I30" s="25">
        <v>823</v>
      </c>
      <c r="J30" s="20"/>
      <c r="K30" s="20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" customHeight="1" x14ac:dyDescent="0.3">
      <c r="A31" s="9"/>
      <c r="B31" s="9"/>
      <c r="C31" s="13">
        <v>2008</v>
      </c>
      <c r="D31" s="22">
        <v>965</v>
      </c>
      <c r="E31" s="23">
        <v>81612</v>
      </c>
      <c r="F31" s="22">
        <v>1058</v>
      </c>
      <c r="G31" s="23">
        <v>5290</v>
      </c>
      <c r="H31" s="24">
        <v>10</v>
      </c>
      <c r="I31" s="25">
        <v>608</v>
      </c>
      <c r="J31" s="20"/>
      <c r="K31" s="20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" customHeight="1" x14ac:dyDescent="0.3">
      <c r="A32" s="9"/>
      <c r="B32" s="9"/>
      <c r="C32" s="13">
        <v>2009</v>
      </c>
      <c r="D32" s="22">
        <v>996</v>
      </c>
      <c r="E32" s="23">
        <v>84270</v>
      </c>
      <c r="F32" s="22">
        <v>1071</v>
      </c>
      <c r="G32" s="23">
        <v>5355</v>
      </c>
      <c r="H32" s="24">
        <v>9</v>
      </c>
      <c r="I32" s="25">
        <v>639</v>
      </c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" customHeight="1" x14ac:dyDescent="0.3">
      <c r="A33" s="9"/>
      <c r="B33" s="9"/>
      <c r="C33" s="13">
        <v>2010</v>
      </c>
      <c r="D33" s="22">
        <v>1000</v>
      </c>
      <c r="E33" s="23">
        <v>83261</v>
      </c>
      <c r="F33" s="22">
        <v>1035</v>
      </c>
      <c r="G33" s="23">
        <v>5175</v>
      </c>
      <c r="H33" s="24">
        <v>8</v>
      </c>
      <c r="I33" s="25">
        <v>576</v>
      </c>
      <c r="J33" s="20"/>
      <c r="K33" s="20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" customHeight="1" x14ac:dyDescent="0.3">
      <c r="A34" s="9"/>
      <c r="B34" s="9"/>
      <c r="C34" s="13">
        <v>2011</v>
      </c>
      <c r="D34" s="22">
        <v>1000</v>
      </c>
      <c r="E34" s="23">
        <v>83072</v>
      </c>
      <c r="F34" s="22">
        <v>1161</v>
      </c>
      <c r="G34" s="23">
        <v>5805</v>
      </c>
      <c r="H34" s="24">
        <v>10</v>
      </c>
      <c r="I34" s="25">
        <v>774</v>
      </c>
      <c r="J34" s="2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" customHeight="1" x14ac:dyDescent="0.3">
      <c r="A35" s="9"/>
      <c r="B35" s="9"/>
      <c r="C35" s="13">
        <v>2012</v>
      </c>
      <c r="D35" s="22">
        <v>992</v>
      </c>
      <c r="E35" s="23">
        <v>82274</v>
      </c>
      <c r="F35" s="22">
        <v>1132</v>
      </c>
      <c r="G35" s="23">
        <v>5660</v>
      </c>
      <c r="H35" s="24">
        <v>9</v>
      </c>
      <c r="I35" s="25">
        <v>741</v>
      </c>
      <c r="J35" s="2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" customHeight="1" x14ac:dyDescent="0.3">
      <c r="A36" s="9"/>
      <c r="B36" s="9"/>
      <c r="C36" s="13">
        <v>2013</v>
      </c>
      <c r="D36" s="22">
        <v>1000</v>
      </c>
      <c r="E36" s="23">
        <v>82962</v>
      </c>
      <c r="F36" s="22">
        <v>1016</v>
      </c>
      <c r="G36" s="23">
        <v>5080</v>
      </c>
      <c r="H36" s="24">
        <v>10</v>
      </c>
      <c r="I36" s="25">
        <v>781</v>
      </c>
      <c r="J36" s="2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" customHeight="1" x14ac:dyDescent="0.3">
      <c r="A37" s="9"/>
      <c r="B37" s="9"/>
      <c r="C37" s="13">
        <v>2014</v>
      </c>
      <c r="D37" s="22">
        <v>998</v>
      </c>
      <c r="E37" s="23">
        <v>82999</v>
      </c>
      <c r="F37" s="22">
        <v>893</v>
      </c>
      <c r="G37" s="23">
        <v>4465</v>
      </c>
      <c r="H37" s="24">
        <v>8</v>
      </c>
      <c r="I37" s="25">
        <v>666</v>
      </c>
      <c r="J37" s="20"/>
      <c r="K37" s="9"/>
      <c r="L37" s="26"/>
      <c r="M37" s="9"/>
      <c r="N37" s="9"/>
      <c r="O37" s="9"/>
      <c r="P37" s="9"/>
      <c r="Q37" s="9"/>
      <c r="R37" s="9"/>
      <c r="S37" s="9"/>
      <c r="T37" s="9"/>
      <c r="U37" s="9"/>
    </row>
    <row r="38" spans="1:21" ht="18" customHeight="1" x14ac:dyDescent="0.3">
      <c r="A38" s="9"/>
      <c r="B38" s="9"/>
      <c r="C38" s="13">
        <v>2015</v>
      </c>
      <c r="D38" s="22">
        <v>988</v>
      </c>
      <c r="E38" s="23">
        <v>80803</v>
      </c>
      <c r="F38" s="22">
        <v>884</v>
      </c>
      <c r="G38" s="23">
        <v>4420</v>
      </c>
      <c r="H38" s="24">
        <v>7</v>
      </c>
      <c r="I38" s="25">
        <v>655</v>
      </c>
      <c r="J38" s="22"/>
      <c r="K38" s="9"/>
      <c r="L38" s="26"/>
      <c r="M38" s="9"/>
      <c r="N38" s="9"/>
      <c r="O38" s="9"/>
      <c r="P38" s="9"/>
      <c r="Q38" s="9"/>
      <c r="R38" s="9"/>
      <c r="S38" s="9"/>
      <c r="T38" s="9"/>
      <c r="U38" s="9"/>
    </row>
    <row r="39" spans="1:21" ht="18" customHeight="1" x14ac:dyDescent="0.3">
      <c r="A39" s="9"/>
      <c r="B39" s="9"/>
      <c r="C39" s="13">
        <v>2016</v>
      </c>
      <c r="D39" s="22">
        <v>999</v>
      </c>
      <c r="E39" s="23">
        <v>82482</v>
      </c>
      <c r="F39" s="22">
        <v>795</v>
      </c>
      <c r="G39" s="23">
        <v>3975</v>
      </c>
      <c r="H39" s="24">
        <v>8</v>
      </c>
      <c r="I39" s="25">
        <v>669</v>
      </c>
      <c r="J39" s="22"/>
      <c r="K39" s="9"/>
      <c r="L39" s="26"/>
      <c r="M39" s="9"/>
      <c r="N39" s="9"/>
      <c r="O39" s="9"/>
      <c r="P39" s="9"/>
      <c r="Q39" s="9"/>
      <c r="R39" s="9"/>
      <c r="S39" s="9"/>
      <c r="T39" s="9"/>
      <c r="U39" s="9"/>
    </row>
    <row r="40" spans="1:21" ht="18" customHeight="1" x14ac:dyDescent="0.3">
      <c r="A40" s="9"/>
      <c r="B40" s="9"/>
      <c r="C40" s="13">
        <v>2017</v>
      </c>
      <c r="D40" s="22">
        <v>966</v>
      </c>
      <c r="E40" s="23">
        <v>83484</v>
      </c>
      <c r="F40" s="22">
        <v>633</v>
      </c>
      <c r="G40" s="23">
        <v>2532</v>
      </c>
      <c r="H40" s="24">
        <v>10</v>
      </c>
      <c r="I40" s="25">
        <v>491</v>
      </c>
      <c r="J40" s="22"/>
      <c r="K40" s="9"/>
      <c r="L40" s="26"/>
      <c r="M40" s="9"/>
      <c r="N40" s="9"/>
      <c r="O40" s="9"/>
      <c r="P40" s="9"/>
      <c r="Q40" s="9"/>
      <c r="R40" s="9"/>
      <c r="S40" s="9"/>
      <c r="T40" s="9"/>
      <c r="U40" s="9"/>
    </row>
    <row r="41" spans="1:21" ht="18" customHeight="1" x14ac:dyDescent="0.3">
      <c r="A41" s="9"/>
      <c r="B41" s="9"/>
      <c r="C41" s="13">
        <v>2018</v>
      </c>
      <c r="D41" s="22">
        <f>+'Unlicensed Registerd Child Care'!B21</f>
        <v>902</v>
      </c>
      <c r="E41" s="23">
        <f>+'Unlicensed Registerd Child Care'!C21</f>
        <v>79988</v>
      </c>
      <c r="F41" s="22">
        <f>+'Unlicensed Registerd Child Care'!D21</f>
        <v>466</v>
      </c>
      <c r="G41" s="23">
        <f>+'Unlicensed Registerd Child Care'!E21</f>
        <v>1864</v>
      </c>
      <c r="H41" s="24">
        <f>+'Unlicensed Registerd Child Care'!F21</f>
        <v>5</v>
      </c>
      <c r="I41" s="25">
        <f>+'Unlicensed Registerd Child Care'!G21</f>
        <v>290</v>
      </c>
      <c r="J41" s="22"/>
      <c r="K41" s="9"/>
      <c r="L41" s="26"/>
      <c r="M41" s="9"/>
      <c r="N41" s="9"/>
      <c r="O41" s="9"/>
      <c r="P41" s="9"/>
      <c r="Q41" s="9"/>
      <c r="R41" s="9"/>
      <c r="S41" s="9"/>
      <c r="T41" s="9"/>
      <c r="U41" s="9"/>
    </row>
    <row r="42" spans="1:21" ht="18" customHeight="1" x14ac:dyDescent="0.3">
      <c r="A42" s="9"/>
      <c r="B42" s="9"/>
      <c r="C42" s="13">
        <v>2019</v>
      </c>
      <c r="D42" s="22">
        <f>+'Unlicensed Registerd Child Care'!B22</f>
        <v>936</v>
      </c>
      <c r="E42" s="23">
        <f>+'Unlicensed Registerd Child Care'!C22</f>
        <v>81626</v>
      </c>
      <c r="F42" s="22">
        <f>+'Unlicensed Registerd Child Care'!D22</f>
        <v>390</v>
      </c>
      <c r="G42" s="23">
        <f>+'Unlicensed Registerd Child Care'!E22</f>
        <v>1560</v>
      </c>
      <c r="H42" s="24">
        <f>+'Unlicensed Registerd Child Care'!F22</f>
        <v>9</v>
      </c>
      <c r="I42" s="25">
        <f>+'Unlicensed Registerd Child Care'!G22</f>
        <v>421</v>
      </c>
      <c r="J42" s="22"/>
      <c r="K42" s="9"/>
      <c r="L42" s="26"/>
      <c r="M42" s="9"/>
      <c r="N42" s="9"/>
      <c r="O42" s="9"/>
      <c r="P42" s="9"/>
      <c r="Q42" s="9"/>
      <c r="R42" s="9"/>
      <c r="S42" s="9"/>
      <c r="T42" s="9"/>
      <c r="U42" s="9"/>
    </row>
    <row r="43" spans="1:21" ht="15" customHeight="1" x14ac:dyDescent="0.3">
      <c r="A43" s="9"/>
      <c r="B43" s="9"/>
      <c r="C43" s="27">
        <v>2020</v>
      </c>
      <c r="D43" s="28">
        <f>+'Unlicensed Registerd Child Care'!B23</f>
        <v>898</v>
      </c>
      <c r="E43" s="29">
        <f>+'Unlicensed Registerd Child Care'!C23</f>
        <v>75612</v>
      </c>
      <c r="F43" s="28">
        <f>+'Unlicensed Registerd Child Care'!D23</f>
        <v>316</v>
      </c>
      <c r="G43" s="29">
        <f>+'Unlicensed Registerd Child Care'!E23</f>
        <v>1264</v>
      </c>
      <c r="H43" s="30">
        <f>+'Unlicensed Registerd Child Care'!F23</f>
        <v>12</v>
      </c>
      <c r="I43" s="31">
        <f>+'Unlicensed Registerd Child Care'!G23</f>
        <v>546</v>
      </c>
      <c r="J43" s="9"/>
      <c r="K43" s="9"/>
      <c r="L43" s="26"/>
      <c r="M43" s="32"/>
      <c r="N43" s="9"/>
      <c r="O43" s="9"/>
      <c r="P43" s="9"/>
      <c r="Q43" s="9"/>
      <c r="R43" s="9"/>
      <c r="S43" s="9"/>
      <c r="T43" s="9"/>
      <c r="U43" s="9"/>
    </row>
    <row r="44" spans="1:21" ht="1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26"/>
      <c r="L44" s="26"/>
      <c r="M44" s="9"/>
      <c r="N44" s="9"/>
      <c r="O44" s="9"/>
      <c r="P44" s="9"/>
      <c r="Q44" s="9"/>
      <c r="R44" s="9"/>
      <c r="S44" s="9"/>
      <c r="T44" s="9"/>
      <c r="U44" s="9"/>
    </row>
    <row r="45" spans="1:21" ht="1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26"/>
      <c r="M45" s="9"/>
      <c r="N45" s="9"/>
      <c r="O45" s="9"/>
      <c r="P45" s="9"/>
      <c r="Q45" s="9"/>
      <c r="R45" s="9"/>
      <c r="S45" s="9"/>
      <c r="T45" s="9"/>
      <c r="U45" s="9"/>
    </row>
    <row r="46" spans="1:21" ht="17.850000000000001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5" hidden="1" customHeight="1" x14ac:dyDescent="0.3">
      <c r="A47" s="9"/>
      <c r="B47" s="33" t="s">
        <v>12</v>
      </c>
      <c r="C47" s="9"/>
      <c r="D47" s="9"/>
      <c r="E47" s="9"/>
      <c r="F47" s="9"/>
      <c r="G47" s="9"/>
      <c r="H47" s="9"/>
      <c r="I47" s="9"/>
      <c r="J47" s="9"/>
      <c r="K47" s="41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41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3">
      <c r="A49" s="9"/>
      <c r="B49" s="9"/>
      <c r="C49" s="9"/>
      <c r="D49" s="34">
        <f>AVERAGE(D56:D65)</f>
        <v>3.1579158702462451E-3</v>
      </c>
      <c r="E49" s="34">
        <f t="shared" ref="E49:I49" si="0">AVERAGE(E56:E65)</f>
        <v>3.117316364437342E-3</v>
      </c>
      <c r="F49" s="34">
        <f t="shared" si="0"/>
        <v>-3.6745824705326446E-2</v>
      </c>
      <c r="G49" s="34">
        <f t="shared" si="0"/>
        <v>-3.6745824705326446E-2</v>
      </c>
      <c r="H49" s="34">
        <f t="shared" si="0"/>
        <v>-2.2305194805194811E-2</v>
      </c>
      <c r="I49" s="34">
        <f t="shared" si="0"/>
        <v>-1.1403797878741396E-2</v>
      </c>
      <c r="J49" s="9"/>
      <c r="K49" s="41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3">
      <c r="A50" s="9"/>
      <c r="B50" s="9">
        <v>2000</v>
      </c>
      <c r="C50" s="9">
        <v>2001</v>
      </c>
      <c r="D50" s="34">
        <f t="shared" ref="D50:I65" si="1">+(D24-D23)/D23</f>
        <v>7.8328981723237601E-2</v>
      </c>
      <c r="E50" s="34">
        <f t="shared" si="1"/>
        <v>6.1314883959294235E-2</v>
      </c>
      <c r="F50" s="34">
        <f t="shared" si="1"/>
        <v>6.2277580071174378E-2</v>
      </c>
      <c r="G50" s="34">
        <f t="shared" si="1"/>
        <v>6.2277580071174378E-2</v>
      </c>
      <c r="H50" s="34"/>
      <c r="I50" s="3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3">
      <c r="A51" s="9"/>
      <c r="B51" s="9">
        <f t="shared" ref="B51:B65" si="2">+C50</f>
        <v>2001</v>
      </c>
      <c r="C51" s="9">
        <f t="shared" ref="C51:C65" si="3">+B51+1</f>
        <v>2002</v>
      </c>
      <c r="D51" s="34">
        <f t="shared" si="1"/>
        <v>3.3898305084745763E-2</v>
      </c>
      <c r="E51" s="34">
        <f t="shared" si="1"/>
        <v>6.6084917048942843E-2</v>
      </c>
      <c r="F51" s="34">
        <f t="shared" si="1"/>
        <v>-9.4639865996649919E-2</v>
      </c>
      <c r="G51" s="34">
        <f t="shared" si="1"/>
        <v>-9.4639865996649919E-2</v>
      </c>
      <c r="H51" s="34"/>
      <c r="I51" s="3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3">
      <c r="A52" s="9"/>
      <c r="B52" s="9">
        <f t="shared" si="2"/>
        <v>2002</v>
      </c>
      <c r="C52" s="9">
        <f t="shared" si="3"/>
        <v>2003</v>
      </c>
      <c r="D52" s="34">
        <f t="shared" si="1"/>
        <v>1.6393442622950821E-2</v>
      </c>
      <c r="E52" s="34">
        <f t="shared" si="1"/>
        <v>2.1433886570254617E-2</v>
      </c>
      <c r="F52" s="34">
        <f t="shared" si="1"/>
        <v>2.7752081406105457E-3</v>
      </c>
      <c r="G52" s="34">
        <f t="shared" si="1"/>
        <v>2.7752081406105457E-3</v>
      </c>
      <c r="H52" s="34"/>
      <c r="I52" s="3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idden="1" x14ac:dyDescent="0.3">
      <c r="A53" s="9"/>
      <c r="B53" s="9">
        <f t="shared" si="2"/>
        <v>2003</v>
      </c>
      <c r="C53" s="9">
        <f t="shared" si="3"/>
        <v>2004</v>
      </c>
      <c r="D53" s="34">
        <f t="shared" si="1"/>
        <v>8.0645161290322578E-2</v>
      </c>
      <c r="E53" s="34">
        <f t="shared" si="1"/>
        <v>0.19325974375623584</v>
      </c>
      <c r="F53" s="34">
        <f t="shared" si="1"/>
        <v>0.13653136531365315</v>
      </c>
      <c r="G53" s="34">
        <f t="shared" si="1"/>
        <v>0.13653136531365315</v>
      </c>
      <c r="H53" s="34"/>
      <c r="I53" s="3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idden="1" x14ac:dyDescent="0.3">
      <c r="A54" s="9"/>
      <c r="B54" s="9">
        <f t="shared" si="2"/>
        <v>2004</v>
      </c>
      <c r="C54" s="9">
        <f t="shared" si="3"/>
        <v>2005</v>
      </c>
      <c r="D54" s="34">
        <f t="shared" si="1"/>
        <v>-6.0767590618336885E-2</v>
      </c>
      <c r="E54" s="34">
        <f t="shared" si="1"/>
        <v>-2.8110317734186287E-2</v>
      </c>
      <c r="F54" s="34">
        <f t="shared" si="1"/>
        <v>3.896103896103896E-2</v>
      </c>
      <c r="G54" s="34">
        <f t="shared" si="1"/>
        <v>3.896103896103896E-2</v>
      </c>
      <c r="H54" s="34">
        <f t="shared" si="1"/>
        <v>0.42857142857142855</v>
      </c>
      <c r="I54" s="34">
        <f t="shared" si="1"/>
        <v>1.1257861635220126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idden="1" x14ac:dyDescent="0.3">
      <c r="A55" s="9"/>
      <c r="B55" s="9">
        <f t="shared" si="2"/>
        <v>2005</v>
      </c>
      <c r="C55" s="9">
        <f t="shared" si="3"/>
        <v>2006</v>
      </c>
      <c r="D55" s="34">
        <f t="shared" si="1"/>
        <v>9.9886492622020429E-2</v>
      </c>
      <c r="E55" s="34">
        <f t="shared" si="1"/>
        <v>9.3912164745725682E-2</v>
      </c>
      <c r="F55" s="34">
        <f t="shared" si="1"/>
        <v>-7.5781249999999994E-2</v>
      </c>
      <c r="G55" s="34">
        <f t="shared" si="1"/>
        <v>-7.5781249999999994E-2</v>
      </c>
      <c r="H55" s="34">
        <f t="shared" si="1"/>
        <v>0.1</v>
      </c>
      <c r="I55" s="34">
        <f t="shared" si="1"/>
        <v>0.23964497041420119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idden="1" x14ac:dyDescent="0.3">
      <c r="A56" s="9"/>
      <c r="B56" s="9">
        <f t="shared" si="2"/>
        <v>2006</v>
      </c>
      <c r="C56" s="9">
        <f t="shared" si="3"/>
        <v>2007</v>
      </c>
      <c r="D56" s="34">
        <f t="shared" si="1"/>
        <v>-2.1671826625386997E-2</v>
      </c>
      <c r="E56" s="34">
        <f t="shared" si="1"/>
        <v>-1.4942887460208476E-2</v>
      </c>
      <c r="F56" s="34">
        <f t="shared" si="1"/>
        <v>-5.0718512256973797E-2</v>
      </c>
      <c r="G56" s="34">
        <f t="shared" si="1"/>
        <v>-5.0718512256973797E-2</v>
      </c>
      <c r="H56" s="34">
        <f t="shared" si="1"/>
        <v>-9.0909090909090912E-2</v>
      </c>
      <c r="I56" s="34">
        <f t="shared" si="1"/>
        <v>-1.7899761336515514E-2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idden="1" x14ac:dyDescent="0.3">
      <c r="A57" s="9"/>
      <c r="B57" s="9">
        <f t="shared" si="2"/>
        <v>2007</v>
      </c>
      <c r="C57" s="9">
        <f t="shared" si="3"/>
        <v>2008</v>
      </c>
      <c r="D57" s="34">
        <f t="shared" si="1"/>
        <v>1.7932489451476793E-2</v>
      </c>
      <c r="E57" s="34">
        <f t="shared" si="1"/>
        <v>3.4267754853753739E-2</v>
      </c>
      <c r="F57" s="34">
        <f t="shared" si="1"/>
        <v>-5.7880676758682102E-2</v>
      </c>
      <c r="G57" s="34">
        <f t="shared" si="1"/>
        <v>-5.7880676758682102E-2</v>
      </c>
      <c r="H57" s="34">
        <f t="shared" si="1"/>
        <v>0</v>
      </c>
      <c r="I57" s="34">
        <f t="shared" si="1"/>
        <v>-0.26123936816524906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idden="1" x14ac:dyDescent="0.3">
      <c r="A58" s="9"/>
      <c r="B58" s="9">
        <f t="shared" si="2"/>
        <v>2008</v>
      </c>
      <c r="C58" s="9">
        <f t="shared" si="3"/>
        <v>2009</v>
      </c>
      <c r="D58" s="34">
        <f t="shared" si="1"/>
        <v>3.2124352331606217E-2</v>
      </c>
      <c r="E58" s="34">
        <f t="shared" si="1"/>
        <v>3.2568739891192473E-2</v>
      </c>
      <c r="F58" s="34">
        <f t="shared" si="1"/>
        <v>1.2287334593572778E-2</v>
      </c>
      <c r="G58" s="34">
        <f t="shared" si="1"/>
        <v>1.2287334593572778E-2</v>
      </c>
      <c r="H58" s="34">
        <f t="shared" si="1"/>
        <v>-0.1</v>
      </c>
      <c r="I58" s="34">
        <f t="shared" si="1"/>
        <v>5.0986842105263157E-2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idden="1" x14ac:dyDescent="0.3">
      <c r="A59" s="9"/>
      <c r="B59" s="9">
        <f t="shared" si="2"/>
        <v>2009</v>
      </c>
      <c r="C59" s="9">
        <f t="shared" si="3"/>
        <v>2010</v>
      </c>
      <c r="D59" s="34">
        <f t="shared" si="1"/>
        <v>4.0160642570281121E-3</v>
      </c>
      <c r="E59" s="34">
        <f t="shared" si="1"/>
        <v>-1.1973418772991575E-2</v>
      </c>
      <c r="F59" s="34">
        <f t="shared" si="1"/>
        <v>-3.3613445378151259E-2</v>
      </c>
      <c r="G59" s="34">
        <f t="shared" si="1"/>
        <v>-3.3613445378151259E-2</v>
      </c>
      <c r="H59" s="34">
        <f t="shared" si="1"/>
        <v>-0.1111111111111111</v>
      </c>
      <c r="I59" s="34">
        <f t="shared" si="1"/>
        <v>-9.8591549295774641E-2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idden="1" x14ac:dyDescent="0.3">
      <c r="A60" s="9"/>
      <c r="B60" s="9">
        <f t="shared" si="2"/>
        <v>2010</v>
      </c>
      <c r="C60" s="9">
        <f t="shared" si="3"/>
        <v>2011</v>
      </c>
      <c r="D60" s="34">
        <f t="shared" si="1"/>
        <v>0</v>
      </c>
      <c r="E60" s="34">
        <f t="shared" si="1"/>
        <v>-2.2699703342501289E-3</v>
      </c>
      <c r="F60" s="34">
        <f t="shared" si="1"/>
        <v>0.12173913043478261</v>
      </c>
      <c r="G60" s="34">
        <f t="shared" si="1"/>
        <v>0.12173913043478261</v>
      </c>
      <c r="H60" s="34">
        <f t="shared" si="1"/>
        <v>0.25</v>
      </c>
      <c r="I60" s="34">
        <f t="shared" si="1"/>
        <v>0.34375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3">
      <c r="A61" s="9"/>
      <c r="B61" s="9">
        <f t="shared" si="2"/>
        <v>2011</v>
      </c>
      <c r="C61" s="9">
        <f t="shared" si="3"/>
        <v>2012</v>
      </c>
      <c r="D61" s="34">
        <f t="shared" si="1"/>
        <v>-8.0000000000000002E-3</v>
      </c>
      <c r="E61" s="34">
        <f t="shared" si="1"/>
        <v>-9.6061248073959944E-3</v>
      </c>
      <c r="F61" s="34">
        <f t="shared" si="1"/>
        <v>-2.4978466838931956E-2</v>
      </c>
      <c r="G61" s="34">
        <f t="shared" si="1"/>
        <v>-2.4978466838931956E-2</v>
      </c>
      <c r="H61" s="34">
        <f t="shared" si="1"/>
        <v>-0.1</v>
      </c>
      <c r="I61" s="34">
        <f t="shared" si="1"/>
        <v>-4.2635658914728682E-2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idden="1" x14ac:dyDescent="0.3">
      <c r="A62" s="9"/>
      <c r="B62" s="9">
        <f t="shared" si="2"/>
        <v>2012</v>
      </c>
      <c r="C62" s="9">
        <f t="shared" si="3"/>
        <v>2013</v>
      </c>
      <c r="D62" s="34">
        <f t="shared" si="1"/>
        <v>8.0645161290322578E-3</v>
      </c>
      <c r="E62" s="34">
        <f t="shared" si="1"/>
        <v>8.3623015776551519E-3</v>
      </c>
      <c r="F62" s="34">
        <f t="shared" si="1"/>
        <v>-0.10247349823321555</v>
      </c>
      <c r="G62" s="34">
        <f t="shared" si="1"/>
        <v>-0.10247349823321555</v>
      </c>
      <c r="H62" s="34">
        <f t="shared" si="1"/>
        <v>0.1111111111111111</v>
      </c>
      <c r="I62" s="34">
        <f t="shared" si="1"/>
        <v>5.3981106612685563E-2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idden="1" x14ac:dyDescent="0.3">
      <c r="A63" s="9"/>
      <c r="B63" s="9">
        <f t="shared" si="2"/>
        <v>2013</v>
      </c>
      <c r="C63" s="9">
        <f t="shared" si="3"/>
        <v>2014</v>
      </c>
      <c r="D63" s="34">
        <f t="shared" si="1"/>
        <v>-2E-3</v>
      </c>
      <c r="E63" s="34">
        <f t="shared" si="1"/>
        <v>4.4598731949567271E-4</v>
      </c>
      <c r="F63" s="34">
        <f t="shared" si="1"/>
        <v>-0.12106299212598425</v>
      </c>
      <c r="G63" s="34">
        <f t="shared" si="1"/>
        <v>-0.12106299212598425</v>
      </c>
      <c r="H63" s="34">
        <f t="shared" si="1"/>
        <v>-0.2</v>
      </c>
      <c r="I63" s="34">
        <f t="shared" si="1"/>
        <v>-0.147247119078105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idden="1" x14ac:dyDescent="0.3">
      <c r="A64" s="9"/>
      <c r="B64" s="9">
        <f t="shared" si="2"/>
        <v>2014</v>
      </c>
      <c r="C64" s="9">
        <f t="shared" si="3"/>
        <v>2015</v>
      </c>
      <c r="D64" s="34">
        <f t="shared" si="1"/>
        <v>-1.002004008016032E-2</v>
      </c>
      <c r="E64" s="34">
        <f t="shared" si="1"/>
        <v>-2.6458150098193953E-2</v>
      </c>
      <c r="F64" s="34">
        <f t="shared" si="1"/>
        <v>-1.0078387458006719E-2</v>
      </c>
      <c r="G64" s="34">
        <f t="shared" si="1"/>
        <v>-1.0078387458006719E-2</v>
      </c>
      <c r="H64" s="34">
        <f t="shared" si="1"/>
        <v>-0.125</v>
      </c>
      <c r="I64" s="34">
        <f t="shared" si="1"/>
        <v>-1.6516516516516516E-2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idden="1" x14ac:dyDescent="0.3">
      <c r="A65" s="9"/>
      <c r="B65" s="9">
        <f t="shared" si="2"/>
        <v>2015</v>
      </c>
      <c r="C65" s="9">
        <f t="shared" si="3"/>
        <v>2016</v>
      </c>
      <c r="D65" s="34">
        <f t="shared" si="1"/>
        <v>1.1133603238866396E-2</v>
      </c>
      <c r="E65" s="34">
        <f t="shared" si="1"/>
        <v>2.0778931475316509E-2</v>
      </c>
      <c r="F65" s="34">
        <f t="shared" si="1"/>
        <v>-0.10067873303167421</v>
      </c>
      <c r="G65" s="34">
        <f t="shared" si="1"/>
        <v>-0.10067873303167421</v>
      </c>
      <c r="H65" s="34">
        <f t="shared" si="1"/>
        <v>0.14285714285714285</v>
      </c>
      <c r="I65" s="34">
        <f t="shared" si="1"/>
        <v>2.1374045801526718E-2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</sheetData>
  <mergeCells count="6">
    <mergeCell ref="K47:K49"/>
    <mergeCell ref="A1:K1"/>
    <mergeCell ref="C21:C22"/>
    <mergeCell ref="D21:E21"/>
    <mergeCell ref="F21:G21"/>
    <mergeCell ref="H21:I21"/>
  </mergeCells>
  <pageMargins left="0.3" right="0.3" top="0.3" bottom="0.3" header="0" footer="0"/>
  <pageSetup orientation="portrait" r:id="rId1"/>
  <headerFooter alignWithMargins="0">
    <oddHeader>&amp;C&amp;"Palatino Linotype,Bold"&amp;14Unlicensed, Registered Child Care Facilities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29" sqref="A29"/>
    </sheetView>
  </sheetViews>
  <sheetFormatPr defaultRowHeight="13.2" x14ac:dyDescent="0.25"/>
  <cols>
    <col min="1" max="1" width="17.6640625" customWidth="1"/>
    <col min="2" max="2" width="17.33203125" customWidth="1"/>
    <col min="3" max="3" width="18.33203125" customWidth="1"/>
    <col min="4" max="4" width="15.33203125" customWidth="1"/>
    <col min="5" max="5" width="20" customWidth="1"/>
  </cols>
  <sheetData>
    <row r="1" spans="1:5" ht="15.6" x14ac:dyDescent="0.3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2837EE577144CA9016A24E0E9484A" ma:contentTypeVersion="0" ma:contentTypeDescription="Create a new document." ma:contentTypeScope="" ma:versionID="6093c85be5006cd9ca9622113410b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CB011-318B-40CE-A27A-AB3DB7D7DDC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261AC4-A575-407E-B932-1CB3C573A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459957-8C84-4A38-8D00-A79A7E9F4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POWER BI</vt:lpstr>
      <vt:lpstr>Unlicensed Registerd Child Care</vt:lpstr>
      <vt:lpstr>Excel Online</vt:lpstr>
      <vt:lpstr>DOCUMENTATION</vt:lpstr>
      <vt:lpstr>'Excel Online'!Print_Area</vt:lpstr>
      <vt:lpstr>'POWER BI'!Print_Area</vt:lpstr>
      <vt:lpstr>'Unlicensed Registerd Child Care'!Print_Area</vt:lpstr>
    </vt:vector>
  </TitlesOfParts>
  <Company>VADSS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VADSS User</dc:creator>
  <cp:lastModifiedBy>VITA Program</cp:lastModifiedBy>
  <cp:lastPrinted>2013-12-02T19:52:37Z</cp:lastPrinted>
  <dcterms:created xsi:type="dcterms:W3CDTF">2005-11-28T20:42:50Z</dcterms:created>
  <dcterms:modified xsi:type="dcterms:W3CDTF">2021-02-26T15:49:54Z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0x0101006642837EE577144CA9016A24E0E9484A</vt:lpwstr>
  </property>
</Properties>
</file>