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FSR\"/>
    </mc:Choice>
  </mc:AlternateContent>
  <bookViews>
    <workbookView xWindow="120" yWindow="120" windowWidth="15135" windowHeight="9300" tabRatio="821"/>
  </bookViews>
  <sheets>
    <sheet name="Safety Outcome" sheetId="1" r:id="rId1"/>
    <sheet name="Composite 1" sheetId="2" r:id="rId2"/>
    <sheet name="Composite 2" sheetId="7" r:id="rId3"/>
    <sheet name="Composite 3" sheetId="6" r:id="rId4"/>
    <sheet name="Composite 4" sheetId="5" r:id="rId5"/>
    <sheet name="Data 1" sheetId="4" r:id="rId6"/>
    <sheet name="Data 2" sheetId="3" r:id="rId7"/>
  </sheets>
  <definedNames>
    <definedName name="CFSR02_1" localSheetId="5" hidden="1">'Data 1'!$A$1:$AP$121</definedName>
    <definedName name="CFSR02_1" localSheetId="6" hidden="1">'Data 2'!$O$1:$S$2</definedName>
    <definedName name="_xlnm.Print_Area" localSheetId="1">'Composite 1'!$A$1:$K$127</definedName>
    <definedName name="_xlnm.Print_Area" localSheetId="2">'Composite 2'!$A$1:$N$127</definedName>
    <definedName name="_xlnm.Print_Area" localSheetId="3">'Composite 3'!$A$1:$J$127</definedName>
    <definedName name="_xlnm.Print_Area" localSheetId="4">'Composite 4'!$A$1:$J$127</definedName>
    <definedName name="_xlnm.Print_Area" localSheetId="0">'Safety Outcome'!$A$1:$G$127</definedName>
    <definedName name="_xlnm.Print_Titles" localSheetId="1">'Composite 1'!$1:$6</definedName>
    <definedName name="_xlnm.Print_Titles" localSheetId="2">'Composite 2'!$1:$6</definedName>
    <definedName name="_xlnm.Print_Titles" localSheetId="3">'Composite 3'!$1:$6</definedName>
    <definedName name="_xlnm.Print_Titles" localSheetId="4">'Composite 4'!$1:$6</definedName>
    <definedName name="_xlnm.Print_Titles" localSheetId="0">'Safety Outcome'!$1:$6</definedName>
    <definedName name="Progress_2" localSheetId="6" hidden="1">'Data 2'!$A$1:$E$121</definedName>
    <definedName name="Progress_3" localSheetId="6" hidden="1">'Data 2'!$H$1:$L$121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6" i="1"/>
  <c r="A7" i="1"/>
  <c r="B7" i="1"/>
  <c r="C7" i="1"/>
  <c r="E7" i="1"/>
  <c r="F7" i="1"/>
  <c r="A8" i="1"/>
  <c r="B8" i="1"/>
  <c r="D8" i="1" s="1"/>
  <c r="C8" i="1"/>
  <c r="E8" i="1"/>
  <c r="F8" i="1"/>
  <c r="A9" i="1"/>
  <c r="B9" i="1"/>
  <c r="C9" i="1"/>
  <c r="E9" i="1"/>
  <c r="F9" i="1"/>
  <c r="A10" i="1"/>
  <c r="B10" i="1"/>
  <c r="C10" i="1"/>
  <c r="E10" i="1"/>
  <c r="G10" i="1" s="1"/>
  <c r="F10" i="1"/>
  <c r="A11" i="1"/>
  <c r="B11" i="1"/>
  <c r="D11" i="1" s="1"/>
  <c r="C11" i="1"/>
  <c r="E11" i="1"/>
  <c r="F11" i="1"/>
  <c r="A12" i="1"/>
  <c r="B12" i="1"/>
  <c r="C12" i="1"/>
  <c r="E12" i="1"/>
  <c r="F12" i="1"/>
  <c r="A13" i="1"/>
  <c r="B13" i="1"/>
  <c r="C13" i="1"/>
  <c r="D13" i="1"/>
  <c r="E13" i="1"/>
  <c r="G13" i="1" s="1"/>
  <c r="F13" i="1"/>
  <c r="A14" i="1"/>
  <c r="B14" i="1"/>
  <c r="C14" i="1"/>
  <c r="E14" i="1"/>
  <c r="F14" i="1"/>
  <c r="A15" i="1"/>
  <c r="B15" i="1"/>
  <c r="C15" i="1"/>
  <c r="E15" i="1"/>
  <c r="G15" i="1" s="1"/>
  <c r="F15" i="1"/>
  <c r="A16" i="1"/>
  <c r="B16" i="1"/>
  <c r="C16" i="1"/>
  <c r="E16" i="1"/>
  <c r="F16" i="1"/>
  <c r="A17" i="1"/>
  <c r="B17" i="1"/>
  <c r="C17" i="1"/>
  <c r="E17" i="1"/>
  <c r="F17" i="1"/>
  <c r="A18" i="1"/>
  <c r="B18" i="1"/>
  <c r="C18" i="1"/>
  <c r="E18" i="1"/>
  <c r="F18" i="1"/>
  <c r="A19" i="1"/>
  <c r="B19" i="1"/>
  <c r="C19" i="1"/>
  <c r="E19" i="1"/>
  <c r="F19" i="1"/>
  <c r="A20" i="1"/>
  <c r="B20" i="1"/>
  <c r="C20" i="1"/>
  <c r="E20" i="1"/>
  <c r="G20" i="1" s="1"/>
  <c r="F20" i="1"/>
  <c r="A21" i="1"/>
  <c r="B21" i="1"/>
  <c r="C21" i="1"/>
  <c r="D21" i="1" s="1"/>
  <c r="E21" i="1"/>
  <c r="F21" i="1"/>
  <c r="A22" i="1"/>
  <c r="B22" i="1"/>
  <c r="C22" i="1"/>
  <c r="E22" i="1"/>
  <c r="F22" i="1"/>
  <c r="A23" i="1"/>
  <c r="B23" i="1"/>
  <c r="C23" i="1"/>
  <c r="E23" i="1"/>
  <c r="F23" i="1"/>
  <c r="A24" i="1"/>
  <c r="B24" i="1"/>
  <c r="C24" i="1"/>
  <c r="E24" i="1"/>
  <c r="F24" i="1"/>
  <c r="A25" i="1"/>
  <c r="B25" i="1"/>
  <c r="C25" i="1"/>
  <c r="E25" i="1"/>
  <c r="F25" i="1"/>
  <c r="A26" i="1"/>
  <c r="B26" i="1"/>
  <c r="C26" i="1"/>
  <c r="E26" i="1"/>
  <c r="F26" i="1"/>
  <c r="A27" i="1"/>
  <c r="B27" i="1"/>
  <c r="C27" i="1"/>
  <c r="E27" i="1"/>
  <c r="F27" i="1"/>
  <c r="A28" i="1"/>
  <c r="B28" i="1"/>
  <c r="C28" i="1"/>
  <c r="E28" i="1"/>
  <c r="F28" i="1"/>
  <c r="A29" i="1"/>
  <c r="B29" i="1"/>
  <c r="C29" i="1"/>
  <c r="E29" i="1"/>
  <c r="G29" i="1" s="1"/>
  <c r="F29" i="1"/>
  <c r="A30" i="1"/>
  <c r="B30" i="1"/>
  <c r="C30" i="1"/>
  <c r="E30" i="1"/>
  <c r="F30" i="1"/>
  <c r="A31" i="1"/>
  <c r="B31" i="1"/>
  <c r="C31" i="1"/>
  <c r="E31" i="1"/>
  <c r="F31" i="1"/>
  <c r="A32" i="1"/>
  <c r="B32" i="1"/>
  <c r="C32" i="1"/>
  <c r="E32" i="1"/>
  <c r="F32" i="1"/>
  <c r="A33" i="1"/>
  <c r="B33" i="1"/>
  <c r="C33" i="1"/>
  <c r="E33" i="1"/>
  <c r="F33" i="1"/>
  <c r="A34" i="1"/>
  <c r="B34" i="1"/>
  <c r="C34" i="1"/>
  <c r="E34" i="1"/>
  <c r="F34" i="1"/>
  <c r="A35" i="1"/>
  <c r="B35" i="1"/>
  <c r="C35" i="1"/>
  <c r="E35" i="1"/>
  <c r="F35" i="1"/>
  <c r="A36" i="1"/>
  <c r="B36" i="1"/>
  <c r="C36" i="1"/>
  <c r="E36" i="1"/>
  <c r="F36" i="1"/>
  <c r="A37" i="1"/>
  <c r="B37" i="1"/>
  <c r="D37" i="1" s="1"/>
  <c r="C37" i="1"/>
  <c r="E37" i="1"/>
  <c r="F37" i="1"/>
  <c r="A38" i="1"/>
  <c r="B38" i="1"/>
  <c r="C38" i="1"/>
  <c r="E38" i="1"/>
  <c r="F38" i="1"/>
  <c r="A39" i="1"/>
  <c r="B39" i="1"/>
  <c r="C39" i="1"/>
  <c r="E39" i="1"/>
  <c r="F39" i="1"/>
  <c r="A40" i="1"/>
  <c r="B40" i="1"/>
  <c r="C40" i="1"/>
  <c r="E40" i="1"/>
  <c r="F40" i="1"/>
  <c r="A41" i="1"/>
  <c r="B41" i="1"/>
  <c r="C41" i="1"/>
  <c r="E41" i="1"/>
  <c r="F41" i="1"/>
  <c r="A42" i="1"/>
  <c r="B42" i="1"/>
  <c r="C42" i="1"/>
  <c r="E42" i="1"/>
  <c r="F42" i="1"/>
  <c r="A43" i="1"/>
  <c r="B43" i="1"/>
  <c r="C43" i="1"/>
  <c r="E43" i="1"/>
  <c r="F43" i="1"/>
  <c r="A44" i="1"/>
  <c r="B44" i="1"/>
  <c r="C44" i="1"/>
  <c r="E44" i="1"/>
  <c r="G44" i="1" s="1"/>
  <c r="F44" i="1"/>
  <c r="A45" i="1"/>
  <c r="B45" i="1"/>
  <c r="C45" i="1"/>
  <c r="E45" i="1"/>
  <c r="F45" i="1"/>
  <c r="A46" i="1"/>
  <c r="B46" i="1"/>
  <c r="C46" i="1"/>
  <c r="E46" i="1"/>
  <c r="F46" i="1"/>
  <c r="A47" i="1"/>
  <c r="B47" i="1"/>
  <c r="C47" i="1"/>
  <c r="E47" i="1"/>
  <c r="F47" i="1"/>
  <c r="A48" i="1"/>
  <c r="B48" i="1"/>
  <c r="C48" i="1"/>
  <c r="E48" i="1"/>
  <c r="G48" i="1" s="1"/>
  <c r="F48" i="1"/>
  <c r="A49" i="1"/>
  <c r="B49" i="1"/>
  <c r="C49" i="1"/>
  <c r="E49" i="1"/>
  <c r="F49" i="1"/>
  <c r="A50" i="1"/>
  <c r="B50" i="1"/>
  <c r="C50" i="1"/>
  <c r="E50" i="1"/>
  <c r="F50" i="1"/>
  <c r="A51" i="1"/>
  <c r="B51" i="1"/>
  <c r="C51" i="1"/>
  <c r="E51" i="1"/>
  <c r="G51" i="1" s="1"/>
  <c r="F51" i="1"/>
  <c r="A52" i="1"/>
  <c r="B52" i="1"/>
  <c r="C52" i="1"/>
  <c r="E52" i="1"/>
  <c r="F52" i="1"/>
  <c r="A53" i="1"/>
  <c r="B53" i="1"/>
  <c r="D53" i="1" s="1"/>
  <c r="C53" i="1"/>
  <c r="E53" i="1"/>
  <c r="F53" i="1"/>
  <c r="A54" i="1"/>
  <c r="B54" i="1"/>
  <c r="C54" i="1"/>
  <c r="E54" i="1"/>
  <c r="F54" i="1"/>
  <c r="A55" i="1"/>
  <c r="B55" i="1"/>
  <c r="D55" i="1" s="1"/>
  <c r="C55" i="1"/>
  <c r="E55" i="1"/>
  <c r="G55" i="1" s="1"/>
  <c r="F55" i="1"/>
  <c r="A56" i="1"/>
  <c r="B56" i="1"/>
  <c r="C56" i="1"/>
  <c r="E56" i="1"/>
  <c r="F56" i="1"/>
  <c r="A57" i="1"/>
  <c r="B57" i="1"/>
  <c r="C57" i="1"/>
  <c r="E57" i="1"/>
  <c r="G57" i="1" s="1"/>
  <c r="F57" i="1"/>
  <c r="A58" i="1"/>
  <c r="B58" i="1"/>
  <c r="C58" i="1"/>
  <c r="E58" i="1"/>
  <c r="F58" i="1"/>
  <c r="A59" i="1"/>
  <c r="B59" i="1"/>
  <c r="C59" i="1"/>
  <c r="E59" i="1"/>
  <c r="G59" i="1" s="1"/>
  <c r="F59" i="1"/>
  <c r="A60" i="1"/>
  <c r="B60" i="1"/>
  <c r="D60" i="1" s="1"/>
  <c r="C60" i="1"/>
  <c r="E60" i="1"/>
  <c r="F60" i="1"/>
  <c r="A61" i="1"/>
  <c r="B61" i="1"/>
  <c r="C61" i="1"/>
  <c r="E61" i="1"/>
  <c r="F61" i="1"/>
  <c r="A62" i="1"/>
  <c r="B62" i="1"/>
  <c r="C62" i="1"/>
  <c r="E62" i="1"/>
  <c r="F62" i="1"/>
  <c r="A63" i="1"/>
  <c r="B63" i="1"/>
  <c r="C63" i="1"/>
  <c r="E63" i="1"/>
  <c r="F63" i="1"/>
  <c r="A64" i="1"/>
  <c r="B64" i="1"/>
  <c r="C64" i="1"/>
  <c r="E64" i="1"/>
  <c r="F64" i="1"/>
  <c r="A65" i="1"/>
  <c r="B65" i="1"/>
  <c r="D65" i="1" s="1"/>
  <c r="C65" i="1"/>
  <c r="E65" i="1"/>
  <c r="F65" i="1"/>
  <c r="A66" i="1"/>
  <c r="B66" i="1"/>
  <c r="C66" i="1"/>
  <c r="E66" i="1"/>
  <c r="F66" i="1"/>
  <c r="A67" i="1"/>
  <c r="B67" i="1"/>
  <c r="C67" i="1"/>
  <c r="E67" i="1"/>
  <c r="F67" i="1"/>
  <c r="A68" i="1"/>
  <c r="B68" i="1"/>
  <c r="C68" i="1"/>
  <c r="E68" i="1"/>
  <c r="F68" i="1"/>
  <c r="A69" i="1"/>
  <c r="B69" i="1"/>
  <c r="C69" i="1"/>
  <c r="E69" i="1"/>
  <c r="F69" i="1"/>
  <c r="A70" i="1"/>
  <c r="B70" i="1"/>
  <c r="C70" i="1"/>
  <c r="E70" i="1"/>
  <c r="F70" i="1"/>
  <c r="A71" i="1"/>
  <c r="B71" i="1"/>
  <c r="C71" i="1"/>
  <c r="E71" i="1"/>
  <c r="F71" i="1"/>
  <c r="A72" i="1"/>
  <c r="B72" i="1"/>
  <c r="C72" i="1"/>
  <c r="E72" i="1"/>
  <c r="F72" i="1"/>
  <c r="A73" i="1"/>
  <c r="B73" i="1"/>
  <c r="D73" i="1" s="1"/>
  <c r="C73" i="1"/>
  <c r="E73" i="1"/>
  <c r="F73" i="1"/>
  <c r="A74" i="1"/>
  <c r="B74" i="1"/>
  <c r="C74" i="1"/>
  <c r="E74" i="1"/>
  <c r="F74" i="1"/>
  <c r="A75" i="1"/>
  <c r="B75" i="1"/>
  <c r="C75" i="1"/>
  <c r="E75" i="1"/>
  <c r="F75" i="1"/>
  <c r="A76" i="1"/>
  <c r="B76" i="1"/>
  <c r="C76" i="1"/>
  <c r="E76" i="1"/>
  <c r="F76" i="1"/>
  <c r="G76" i="1" s="1"/>
  <c r="A77" i="1"/>
  <c r="B77" i="1"/>
  <c r="C77" i="1"/>
  <c r="E77" i="1"/>
  <c r="F77" i="1"/>
  <c r="A78" i="1"/>
  <c r="B78" i="1"/>
  <c r="C78" i="1"/>
  <c r="E78" i="1"/>
  <c r="F78" i="1"/>
  <c r="A79" i="1"/>
  <c r="B79" i="1"/>
  <c r="C79" i="1"/>
  <c r="E79" i="1"/>
  <c r="F79" i="1"/>
  <c r="A80" i="1"/>
  <c r="B80" i="1"/>
  <c r="C80" i="1"/>
  <c r="E80" i="1"/>
  <c r="F80" i="1"/>
  <c r="A81" i="1"/>
  <c r="B81" i="1"/>
  <c r="C81" i="1"/>
  <c r="E81" i="1"/>
  <c r="F81" i="1"/>
  <c r="A82" i="1"/>
  <c r="B82" i="1"/>
  <c r="C82" i="1"/>
  <c r="E82" i="1"/>
  <c r="F82" i="1"/>
  <c r="A83" i="1"/>
  <c r="B83" i="1"/>
  <c r="C83" i="1"/>
  <c r="E83" i="1"/>
  <c r="F83" i="1"/>
  <c r="A84" i="1"/>
  <c r="B84" i="1"/>
  <c r="C84" i="1"/>
  <c r="E84" i="1"/>
  <c r="F84" i="1"/>
  <c r="A85" i="1"/>
  <c r="B85" i="1"/>
  <c r="C85" i="1"/>
  <c r="E85" i="1"/>
  <c r="F85" i="1"/>
  <c r="A86" i="1"/>
  <c r="B86" i="1"/>
  <c r="D86" i="1" s="1"/>
  <c r="C86" i="1"/>
  <c r="E86" i="1"/>
  <c r="G86" i="1" s="1"/>
  <c r="F86" i="1"/>
  <c r="A87" i="1"/>
  <c r="B87" i="1"/>
  <c r="C87" i="1"/>
  <c r="E87" i="1"/>
  <c r="F87" i="1"/>
  <c r="A88" i="1"/>
  <c r="B88" i="1"/>
  <c r="C88" i="1"/>
  <c r="E88" i="1"/>
  <c r="F88" i="1"/>
  <c r="A89" i="1"/>
  <c r="B89" i="1"/>
  <c r="C89" i="1"/>
  <c r="E89" i="1"/>
  <c r="F89" i="1"/>
  <c r="A90" i="1"/>
  <c r="B90" i="1"/>
  <c r="C90" i="1"/>
  <c r="E90" i="1"/>
  <c r="F90" i="1"/>
  <c r="A91" i="1"/>
  <c r="B91" i="1"/>
  <c r="C91" i="1"/>
  <c r="E91" i="1"/>
  <c r="F91" i="1"/>
  <c r="A92" i="1"/>
  <c r="B92" i="1"/>
  <c r="C92" i="1"/>
  <c r="E92" i="1"/>
  <c r="F92" i="1"/>
  <c r="A93" i="1"/>
  <c r="B93" i="1"/>
  <c r="C93" i="1"/>
  <c r="E93" i="1"/>
  <c r="F93" i="1"/>
  <c r="A94" i="1"/>
  <c r="B94" i="1"/>
  <c r="C94" i="1"/>
  <c r="E94" i="1"/>
  <c r="F94" i="1"/>
  <c r="A95" i="1"/>
  <c r="B95" i="1"/>
  <c r="C95" i="1"/>
  <c r="E95" i="1"/>
  <c r="F95" i="1"/>
  <c r="A96" i="1"/>
  <c r="B96" i="1"/>
  <c r="D96" i="1" s="1"/>
  <c r="C96" i="1"/>
  <c r="E96" i="1"/>
  <c r="F96" i="1"/>
  <c r="A97" i="1"/>
  <c r="B97" i="1"/>
  <c r="C97" i="1"/>
  <c r="E97" i="1"/>
  <c r="F97" i="1"/>
  <c r="A98" i="1"/>
  <c r="B98" i="1"/>
  <c r="C98" i="1"/>
  <c r="E98" i="1"/>
  <c r="F98" i="1"/>
  <c r="A99" i="1"/>
  <c r="B99" i="1"/>
  <c r="C99" i="1"/>
  <c r="E99" i="1"/>
  <c r="F99" i="1"/>
  <c r="A100" i="1"/>
  <c r="B100" i="1"/>
  <c r="C100" i="1"/>
  <c r="E100" i="1"/>
  <c r="F100" i="1"/>
  <c r="A101" i="1"/>
  <c r="B101" i="1"/>
  <c r="C101" i="1"/>
  <c r="E101" i="1"/>
  <c r="F101" i="1"/>
  <c r="A102" i="1"/>
  <c r="B102" i="1"/>
  <c r="C102" i="1"/>
  <c r="E102" i="1"/>
  <c r="F102" i="1"/>
  <c r="A103" i="1"/>
  <c r="B103" i="1"/>
  <c r="C103" i="1"/>
  <c r="E103" i="1"/>
  <c r="F103" i="1"/>
  <c r="A104" i="1"/>
  <c r="B104" i="1"/>
  <c r="C104" i="1"/>
  <c r="E104" i="1"/>
  <c r="F104" i="1"/>
  <c r="A105" i="1"/>
  <c r="B105" i="1"/>
  <c r="C105" i="1"/>
  <c r="D105" i="1" s="1"/>
  <c r="E105" i="1"/>
  <c r="F105" i="1"/>
  <c r="A106" i="1"/>
  <c r="B106" i="1"/>
  <c r="C106" i="1"/>
  <c r="E106" i="1"/>
  <c r="F106" i="1"/>
  <c r="A107" i="1"/>
  <c r="B107" i="1"/>
  <c r="C107" i="1"/>
  <c r="E107" i="1"/>
  <c r="F107" i="1"/>
  <c r="A108" i="1"/>
  <c r="B108" i="1"/>
  <c r="C108" i="1"/>
  <c r="E108" i="1"/>
  <c r="F108" i="1"/>
  <c r="A109" i="1"/>
  <c r="B109" i="1"/>
  <c r="C109" i="1"/>
  <c r="E109" i="1"/>
  <c r="F109" i="1"/>
  <c r="A110" i="1"/>
  <c r="B110" i="1"/>
  <c r="C110" i="1"/>
  <c r="E110" i="1"/>
  <c r="F110" i="1"/>
  <c r="A111" i="1"/>
  <c r="B111" i="1"/>
  <c r="D111" i="1" s="1"/>
  <c r="C111" i="1"/>
  <c r="E111" i="1"/>
  <c r="F111" i="1"/>
  <c r="A112" i="1"/>
  <c r="B112" i="1"/>
  <c r="C112" i="1"/>
  <c r="E112" i="1"/>
  <c r="F112" i="1"/>
  <c r="A113" i="1"/>
  <c r="B113" i="1"/>
  <c r="C113" i="1"/>
  <c r="E113" i="1"/>
  <c r="F113" i="1"/>
  <c r="A114" i="1"/>
  <c r="B114" i="1"/>
  <c r="C114" i="1"/>
  <c r="E114" i="1"/>
  <c r="G114" i="1" s="1"/>
  <c r="F114" i="1"/>
  <c r="A115" i="1"/>
  <c r="B115" i="1"/>
  <c r="C115" i="1"/>
  <c r="E115" i="1"/>
  <c r="F115" i="1"/>
  <c r="A116" i="1"/>
  <c r="B116" i="1"/>
  <c r="C116" i="1"/>
  <c r="E116" i="1"/>
  <c r="G116" i="1" s="1"/>
  <c r="F116" i="1"/>
  <c r="A117" i="1"/>
  <c r="B117" i="1"/>
  <c r="C117" i="1"/>
  <c r="E117" i="1"/>
  <c r="F117" i="1"/>
  <c r="A118" i="1"/>
  <c r="B118" i="1"/>
  <c r="C118" i="1"/>
  <c r="E118" i="1"/>
  <c r="F118" i="1"/>
  <c r="A119" i="1"/>
  <c r="B119" i="1"/>
  <c r="C119" i="1"/>
  <c r="E119" i="1"/>
  <c r="F119" i="1"/>
  <c r="A120" i="1"/>
  <c r="B120" i="1"/>
  <c r="C120" i="1"/>
  <c r="E120" i="1"/>
  <c r="F120" i="1"/>
  <c r="A121" i="1"/>
  <c r="B121" i="1"/>
  <c r="C121" i="1"/>
  <c r="E121" i="1"/>
  <c r="F121" i="1"/>
  <c r="A122" i="1"/>
  <c r="B122" i="1"/>
  <c r="C122" i="1"/>
  <c r="E122" i="1"/>
  <c r="F122" i="1"/>
  <c r="A123" i="1"/>
  <c r="B123" i="1"/>
  <c r="D123" i="1" s="1"/>
  <c r="C123" i="1"/>
  <c r="E123" i="1"/>
  <c r="F123" i="1"/>
  <c r="G123" i="1"/>
  <c r="A124" i="1"/>
  <c r="B124" i="1"/>
  <c r="C124" i="1"/>
  <c r="E124" i="1"/>
  <c r="G124" i="1" s="1"/>
  <c r="F124" i="1"/>
  <c r="A125" i="1"/>
  <c r="B125" i="1"/>
  <c r="C125" i="1"/>
  <c r="E125" i="1"/>
  <c r="F125" i="1"/>
  <c r="A126" i="1"/>
  <c r="B126" i="1"/>
  <c r="C126" i="1"/>
  <c r="E126" i="1"/>
  <c r="F126" i="1"/>
  <c r="D49" i="1" l="1"/>
  <c r="D41" i="1"/>
  <c r="D33" i="1"/>
  <c r="D25" i="1"/>
  <c r="G23" i="1"/>
  <c r="D17" i="1"/>
  <c r="D117" i="1"/>
  <c r="D112" i="1"/>
  <c r="D93" i="1"/>
  <c r="G83" i="1"/>
  <c r="D61" i="1"/>
  <c r="G56" i="1"/>
  <c r="D28" i="1"/>
  <c r="D20" i="1"/>
  <c r="D52" i="1"/>
  <c r="D72" i="1"/>
  <c r="D64" i="1"/>
  <c r="G120" i="1"/>
  <c r="D45" i="1"/>
  <c r="D121" i="1"/>
  <c r="D113" i="1"/>
  <c r="D108" i="1"/>
  <c r="D92" i="1"/>
  <c r="D89" i="1"/>
  <c r="D84" i="1"/>
  <c r="G60" i="1"/>
  <c r="G11" i="1"/>
  <c r="D9" i="1"/>
  <c r="D109" i="1"/>
  <c r="D104" i="1"/>
  <c r="D101" i="1"/>
  <c r="D57" i="1"/>
  <c r="D31" i="1"/>
  <c r="D23" i="1"/>
  <c r="D15" i="1"/>
  <c r="D12" i="1"/>
  <c r="D85" i="1"/>
  <c r="D77" i="1"/>
  <c r="D69" i="1"/>
  <c r="D29" i="1"/>
  <c r="D125" i="1"/>
  <c r="D97" i="1"/>
  <c r="D120" i="1"/>
  <c r="D81" i="1"/>
  <c r="D44" i="1"/>
  <c r="D27" i="1"/>
  <c r="G19" i="1"/>
  <c r="G16" i="1"/>
  <c r="G103" i="1"/>
  <c r="G100" i="1"/>
  <c r="D48" i="1"/>
  <c r="G46" i="1"/>
  <c r="G37" i="1"/>
  <c r="D36" i="1"/>
  <c r="G85" i="1"/>
  <c r="D24" i="1"/>
  <c r="G125" i="1"/>
  <c r="D124" i="1"/>
  <c r="G112" i="1"/>
  <c r="D100" i="1"/>
  <c r="D88" i="1"/>
  <c r="G77" i="1"/>
  <c r="D76" i="1"/>
  <c r="D19" i="1"/>
  <c r="D16" i="1"/>
  <c r="D7" i="1"/>
  <c r="G122" i="1"/>
  <c r="G119" i="1"/>
  <c r="D80" i="1"/>
  <c r="D68" i="1"/>
  <c r="D56" i="1"/>
  <c r="D40" i="1"/>
  <c r="G12" i="1"/>
  <c r="D116" i="1"/>
  <c r="G96" i="1"/>
  <c r="G93" i="1"/>
  <c r="G87" i="1"/>
  <c r="G84" i="1"/>
  <c r="G72" i="1"/>
  <c r="G45" i="1"/>
  <c r="D35" i="1"/>
  <c r="G33" i="1"/>
  <c r="D32" i="1"/>
  <c r="G91" i="1"/>
  <c r="G47" i="1"/>
  <c r="G115" i="1"/>
  <c r="G97" i="1"/>
  <c r="G66" i="1"/>
  <c r="G63" i="1"/>
  <c r="G43" i="1"/>
  <c r="G40" i="1"/>
  <c r="G113" i="1"/>
  <c r="G38" i="1"/>
  <c r="G107" i="1"/>
  <c r="G104" i="1"/>
  <c r="G101" i="1"/>
  <c r="G98" i="1"/>
  <c r="G67" i="1"/>
  <c r="G64" i="1"/>
  <c r="G54" i="1"/>
  <c r="G21" i="1"/>
  <c r="G61" i="1"/>
  <c r="G30" i="1"/>
  <c r="G27" i="1"/>
  <c r="G24" i="1"/>
  <c r="G8" i="1"/>
  <c r="G94" i="1"/>
  <c r="G79" i="1"/>
  <c r="G105" i="1"/>
  <c r="G95" i="1"/>
  <c r="G80" i="1"/>
  <c r="G65" i="1"/>
  <c r="G39" i="1"/>
  <c r="G36" i="1"/>
  <c r="G111" i="1"/>
  <c r="G108" i="1"/>
  <c r="G102" i="1"/>
  <c r="G99" i="1"/>
  <c r="G71" i="1"/>
  <c r="G68" i="1"/>
  <c r="G52" i="1"/>
  <c r="G22" i="1"/>
  <c r="G88" i="1"/>
  <c r="G62" i="1"/>
  <c r="G34" i="1"/>
  <c r="G25" i="1"/>
  <c r="G7" i="1"/>
  <c r="G106" i="1"/>
  <c r="G82" i="1"/>
  <c r="G75" i="1"/>
  <c r="G69" i="1"/>
  <c r="G41" i="1"/>
  <c r="G18" i="1"/>
  <c r="G58" i="1"/>
  <c r="G92" i="1"/>
  <c r="G117" i="1"/>
  <c r="G110" i="1"/>
  <c r="G90" i="1"/>
  <c r="G73" i="1"/>
  <c r="G49" i="1"/>
  <c r="G35" i="1"/>
  <c r="G32" i="1"/>
  <c r="G26" i="1"/>
  <c r="G109" i="1"/>
  <c r="G78" i="1"/>
  <c r="G14" i="1"/>
  <c r="G121" i="1"/>
  <c r="G70" i="1"/>
  <c r="G53" i="1"/>
  <c r="G42" i="1"/>
  <c r="G89" i="1"/>
  <c r="G28" i="1"/>
  <c r="G126" i="1"/>
  <c r="G31" i="1"/>
  <c r="G118" i="1"/>
  <c r="G81" i="1"/>
  <c r="G74" i="1"/>
  <c r="G50" i="1"/>
  <c r="G17" i="1"/>
  <c r="F127" i="1"/>
  <c r="E127" i="1"/>
  <c r="D126" i="1"/>
  <c r="D122" i="1"/>
  <c r="D118" i="1"/>
  <c r="D114" i="1"/>
  <c r="D110" i="1"/>
  <c r="D106" i="1"/>
  <c r="D102" i="1"/>
  <c r="D98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19" i="1"/>
  <c r="D115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1" i="1"/>
  <c r="D47" i="1"/>
  <c r="D43" i="1"/>
  <c r="D39" i="1"/>
  <c r="C127" i="1"/>
  <c r="B127" i="1"/>
  <c r="G9" i="1"/>
  <c r="E127" i="7"/>
  <c r="E127" i="2"/>
  <c r="A4" i="5"/>
  <c r="A4" i="6"/>
  <c r="A4" i="7"/>
  <c r="A4" i="2"/>
  <c r="A3" i="5"/>
  <c r="A3" i="6"/>
  <c r="A3" i="7"/>
  <c r="A3" i="2"/>
  <c r="D127" i="1" l="1"/>
  <c r="G127" i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J126" i="5"/>
  <c r="G126" i="5"/>
  <c r="D126" i="5"/>
  <c r="A126" i="5"/>
  <c r="J125" i="5"/>
  <c r="G125" i="5"/>
  <c r="D125" i="5"/>
  <c r="A125" i="5"/>
  <c r="J124" i="5"/>
  <c r="G124" i="5"/>
  <c r="D124" i="5"/>
  <c r="A124" i="5"/>
  <c r="J123" i="5"/>
  <c r="G123" i="5"/>
  <c r="D123" i="5"/>
  <c r="A123" i="5"/>
  <c r="J122" i="5"/>
  <c r="G122" i="5"/>
  <c r="D122" i="5"/>
  <c r="A122" i="5"/>
  <c r="J121" i="5"/>
  <c r="G121" i="5"/>
  <c r="D121" i="5"/>
  <c r="A121" i="5"/>
  <c r="J120" i="5"/>
  <c r="G120" i="5"/>
  <c r="D120" i="5"/>
  <c r="A120" i="5"/>
  <c r="J119" i="5"/>
  <c r="G119" i="5"/>
  <c r="D119" i="5"/>
  <c r="A119" i="5"/>
  <c r="J118" i="5"/>
  <c r="G118" i="5"/>
  <c r="D118" i="5"/>
  <c r="A118" i="5"/>
  <c r="J117" i="5"/>
  <c r="G117" i="5"/>
  <c r="D117" i="5"/>
  <c r="A117" i="5"/>
  <c r="J116" i="5"/>
  <c r="G116" i="5"/>
  <c r="D116" i="5"/>
  <c r="A116" i="5"/>
  <c r="J115" i="5"/>
  <c r="G115" i="5"/>
  <c r="D115" i="5"/>
  <c r="A115" i="5"/>
  <c r="J114" i="5"/>
  <c r="G114" i="5"/>
  <c r="D114" i="5"/>
  <c r="A114" i="5"/>
  <c r="J113" i="5"/>
  <c r="G113" i="5"/>
  <c r="D113" i="5"/>
  <c r="A113" i="5"/>
  <c r="J112" i="5"/>
  <c r="G112" i="5"/>
  <c r="D112" i="5"/>
  <c r="A112" i="5"/>
  <c r="J111" i="5"/>
  <c r="G111" i="5"/>
  <c r="D111" i="5"/>
  <c r="A111" i="5"/>
  <c r="J110" i="5"/>
  <c r="G110" i="5"/>
  <c r="D110" i="5"/>
  <c r="A110" i="5"/>
  <c r="J109" i="5"/>
  <c r="G109" i="5"/>
  <c r="D109" i="5"/>
  <c r="A109" i="5"/>
  <c r="J108" i="5"/>
  <c r="G108" i="5"/>
  <c r="D108" i="5"/>
  <c r="A108" i="5"/>
  <c r="J107" i="5"/>
  <c r="G107" i="5"/>
  <c r="D107" i="5"/>
  <c r="A107" i="5"/>
  <c r="J106" i="5"/>
  <c r="G106" i="5"/>
  <c r="D106" i="5"/>
  <c r="A106" i="5"/>
  <c r="J105" i="5"/>
  <c r="G105" i="5"/>
  <c r="D105" i="5"/>
  <c r="A105" i="5"/>
  <c r="J104" i="5"/>
  <c r="G104" i="5"/>
  <c r="D104" i="5"/>
  <c r="A104" i="5"/>
  <c r="J103" i="5"/>
  <c r="G103" i="5"/>
  <c r="D103" i="5"/>
  <c r="A103" i="5"/>
  <c r="J102" i="5"/>
  <c r="G102" i="5"/>
  <c r="D102" i="5"/>
  <c r="A102" i="5"/>
  <c r="J101" i="5"/>
  <c r="G101" i="5"/>
  <c r="D101" i="5"/>
  <c r="A101" i="5"/>
  <c r="J100" i="5"/>
  <c r="G100" i="5"/>
  <c r="D100" i="5"/>
  <c r="A100" i="5"/>
  <c r="J99" i="5"/>
  <c r="G99" i="5"/>
  <c r="D99" i="5"/>
  <c r="A99" i="5"/>
  <c r="J98" i="5"/>
  <c r="G98" i="5"/>
  <c r="D98" i="5"/>
  <c r="A98" i="5"/>
  <c r="J97" i="5"/>
  <c r="G97" i="5"/>
  <c r="D97" i="5"/>
  <c r="A97" i="5"/>
  <c r="J96" i="5"/>
  <c r="G96" i="5"/>
  <c r="D96" i="5"/>
  <c r="A96" i="5"/>
  <c r="J95" i="5"/>
  <c r="G95" i="5"/>
  <c r="D95" i="5"/>
  <c r="A95" i="5"/>
  <c r="J94" i="5"/>
  <c r="G94" i="5"/>
  <c r="D94" i="5"/>
  <c r="A94" i="5"/>
  <c r="J93" i="5"/>
  <c r="G93" i="5"/>
  <c r="D93" i="5"/>
  <c r="A93" i="5"/>
  <c r="J92" i="5"/>
  <c r="G92" i="5"/>
  <c r="D92" i="5"/>
  <c r="A92" i="5"/>
  <c r="J91" i="5"/>
  <c r="G91" i="5"/>
  <c r="D91" i="5"/>
  <c r="A91" i="5"/>
  <c r="J90" i="5"/>
  <c r="G90" i="5"/>
  <c r="D90" i="5"/>
  <c r="A90" i="5"/>
  <c r="J89" i="5"/>
  <c r="G89" i="5"/>
  <c r="D89" i="5"/>
  <c r="A89" i="5"/>
  <c r="J88" i="5"/>
  <c r="G88" i="5"/>
  <c r="D88" i="5"/>
  <c r="A88" i="5"/>
  <c r="J87" i="5"/>
  <c r="G87" i="5"/>
  <c r="D87" i="5"/>
  <c r="A87" i="5"/>
  <c r="J86" i="5"/>
  <c r="G86" i="5"/>
  <c r="D86" i="5"/>
  <c r="A86" i="5"/>
  <c r="J85" i="5"/>
  <c r="G85" i="5"/>
  <c r="D85" i="5"/>
  <c r="A85" i="5"/>
  <c r="J84" i="5"/>
  <c r="G84" i="5"/>
  <c r="D84" i="5"/>
  <c r="A84" i="5"/>
  <c r="J83" i="5"/>
  <c r="G83" i="5"/>
  <c r="D83" i="5"/>
  <c r="A83" i="5"/>
  <c r="J82" i="5"/>
  <c r="G82" i="5"/>
  <c r="D82" i="5"/>
  <c r="A82" i="5"/>
  <c r="J81" i="5"/>
  <c r="G81" i="5"/>
  <c r="D81" i="5"/>
  <c r="A81" i="5"/>
  <c r="J80" i="5"/>
  <c r="G80" i="5"/>
  <c r="D80" i="5"/>
  <c r="A80" i="5"/>
  <c r="J79" i="5"/>
  <c r="G79" i="5"/>
  <c r="D79" i="5"/>
  <c r="A79" i="5"/>
  <c r="J78" i="5"/>
  <c r="G78" i="5"/>
  <c r="D78" i="5"/>
  <c r="A78" i="5"/>
  <c r="J77" i="5"/>
  <c r="G77" i="5"/>
  <c r="D77" i="5"/>
  <c r="A77" i="5"/>
  <c r="J76" i="5"/>
  <c r="G76" i="5"/>
  <c r="D76" i="5"/>
  <c r="A76" i="5"/>
  <c r="J75" i="5"/>
  <c r="G75" i="5"/>
  <c r="D75" i="5"/>
  <c r="A75" i="5"/>
  <c r="J74" i="5"/>
  <c r="G74" i="5"/>
  <c r="D74" i="5"/>
  <c r="A74" i="5"/>
  <c r="J73" i="5"/>
  <c r="G73" i="5"/>
  <c r="D73" i="5"/>
  <c r="A73" i="5"/>
  <c r="J72" i="5"/>
  <c r="G72" i="5"/>
  <c r="D72" i="5"/>
  <c r="A72" i="5"/>
  <c r="J71" i="5"/>
  <c r="G71" i="5"/>
  <c r="D71" i="5"/>
  <c r="A71" i="5"/>
  <c r="J70" i="5"/>
  <c r="G70" i="5"/>
  <c r="D70" i="5"/>
  <c r="A70" i="5"/>
  <c r="J69" i="5"/>
  <c r="G69" i="5"/>
  <c r="D69" i="5"/>
  <c r="A69" i="5"/>
  <c r="J68" i="5"/>
  <c r="G68" i="5"/>
  <c r="D68" i="5"/>
  <c r="A68" i="5"/>
  <c r="J67" i="5"/>
  <c r="G67" i="5"/>
  <c r="D67" i="5"/>
  <c r="A67" i="5"/>
  <c r="J66" i="5"/>
  <c r="G66" i="5"/>
  <c r="D66" i="5"/>
  <c r="A66" i="5"/>
  <c r="J65" i="5"/>
  <c r="G65" i="5"/>
  <c r="D65" i="5"/>
  <c r="A65" i="5"/>
  <c r="J64" i="5"/>
  <c r="G64" i="5"/>
  <c r="D64" i="5"/>
  <c r="A64" i="5"/>
  <c r="J63" i="5"/>
  <c r="G63" i="5"/>
  <c r="D63" i="5"/>
  <c r="A63" i="5"/>
  <c r="J62" i="5"/>
  <c r="G62" i="5"/>
  <c r="D62" i="5"/>
  <c r="A62" i="5"/>
  <c r="J61" i="5"/>
  <c r="G61" i="5"/>
  <c r="D61" i="5"/>
  <c r="A61" i="5"/>
  <c r="J60" i="5"/>
  <c r="G60" i="5"/>
  <c r="D60" i="5"/>
  <c r="A60" i="5"/>
  <c r="J59" i="5"/>
  <c r="G59" i="5"/>
  <c r="D59" i="5"/>
  <c r="A59" i="5"/>
  <c r="J58" i="5"/>
  <c r="G58" i="5"/>
  <c r="D58" i="5"/>
  <c r="A58" i="5"/>
  <c r="J57" i="5"/>
  <c r="G57" i="5"/>
  <c r="D57" i="5"/>
  <c r="A57" i="5"/>
  <c r="J56" i="5"/>
  <c r="G56" i="5"/>
  <c r="D56" i="5"/>
  <c r="A56" i="5"/>
  <c r="J55" i="5"/>
  <c r="G55" i="5"/>
  <c r="D55" i="5"/>
  <c r="A55" i="5"/>
  <c r="J54" i="5"/>
  <c r="G54" i="5"/>
  <c r="D54" i="5"/>
  <c r="A54" i="5"/>
  <c r="J53" i="5"/>
  <c r="G53" i="5"/>
  <c r="D53" i="5"/>
  <c r="A53" i="5"/>
  <c r="J52" i="5"/>
  <c r="G52" i="5"/>
  <c r="D52" i="5"/>
  <c r="A52" i="5"/>
  <c r="J51" i="5"/>
  <c r="G51" i="5"/>
  <c r="D51" i="5"/>
  <c r="A51" i="5"/>
  <c r="J50" i="5"/>
  <c r="G50" i="5"/>
  <c r="D50" i="5"/>
  <c r="A50" i="5"/>
  <c r="J49" i="5"/>
  <c r="G49" i="5"/>
  <c r="D49" i="5"/>
  <c r="A49" i="5"/>
  <c r="J48" i="5"/>
  <c r="G48" i="5"/>
  <c r="D48" i="5"/>
  <c r="A48" i="5"/>
  <c r="J47" i="5"/>
  <c r="G47" i="5"/>
  <c r="D47" i="5"/>
  <c r="A47" i="5"/>
  <c r="J46" i="5"/>
  <c r="G46" i="5"/>
  <c r="D46" i="5"/>
  <c r="A46" i="5"/>
  <c r="J45" i="5"/>
  <c r="G45" i="5"/>
  <c r="D45" i="5"/>
  <c r="A45" i="5"/>
  <c r="J44" i="5"/>
  <c r="G44" i="5"/>
  <c r="D44" i="5"/>
  <c r="A44" i="5"/>
  <c r="J43" i="5"/>
  <c r="G43" i="5"/>
  <c r="D43" i="5"/>
  <c r="A43" i="5"/>
  <c r="J42" i="5"/>
  <c r="G42" i="5"/>
  <c r="D42" i="5"/>
  <c r="A42" i="5"/>
  <c r="J41" i="5"/>
  <c r="G41" i="5"/>
  <c r="D41" i="5"/>
  <c r="A41" i="5"/>
  <c r="J40" i="5"/>
  <c r="G40" i="5"/>
  <c r="D40" i="5"/>
  <c r="A40" i="5"/>
  <c r="J39" i="5"/>
  <c r="G39" i="5"/>
  <c r="D39" i="5"/>
  <c r="A39" i="5"/>
  <c r="J38" i="5"/>
  <c r="G38" i="5"/>
  <c r="D38" i="5"/>
  <c r="A38" i="5"/>
  <c r="J37" i="5"/>
  <c r="G37" i="5"/>
  <c r="D37" i="5"/>
  <c r="A37" i="5"/>
  <c r="J36" i="5"/>
  <c r="G36" i="5"/>
  <c r="D36" i="5"/>
  <c r="A36" i="5"/>
  <c r="J35" i="5"/>
  <c r="G35" i="5"/>
  <c r="D35" i="5"/>
  <c r="A35" i="5"/>
  <c r="J34" i="5"/>
  <c r="G34" i="5"/>
  <c r="D34" i="5"/>
  <c r="A34" i="5"/>
  <c r="J33" i="5"/>
  <c r="G33" i="5"/>
  <c r="D33" i="5"/>
  <c r="A33" i="5"/>
  <c r="J32" i="5"/>
  <c r="G32" i="5"/>
  <c r="D32" i="5"/>
  <c r="A32" i="5"/>
  <c r="J31" i="5"/>
  <c r="G31" i="5"/>
  <c r="D31" i="5"/>
  <c r="A31" i="5"/>
  <c r="J30" i="5"/>
  <c r="G30" i="5"/>
  <c r="D30" i="5"/>
  <c r="A30" i="5"/>
  <c r="J29" i="5"/>
  <c r="G29" i="5"/>
  <c r="D29" i="5"/>
  <c r="A29" i="5"/>
  <c r="J28" i="5"/>
  <c r="G28" i="5"/>
  <c r="D28" i="5"/>
  <c r="A28" i="5"/>
  <c r="J27" i="5"/>
  <c r="G27" i="5"/>
  <c r="D27" i="5"/>
  <c r="A27" i="5"/>
  <c r="J26" i="5"/>
  <c r="G26" i="5"/>
  <c r="D26" i="5"/>
  <c r="A26" i="5"/>
  <c r="J25" i="5"/>
  <c r="G25" i="5"/>
  <c r="D25" i="5"/>
  <c r="A25" i="5"/>
  <c r="J24" i="5"/>
  <c r="G24" i="5"/>
  <c r="D24" i="5"/>
  <c r="A24" i="5"/>
  <c r="J23" i="5"/>
  <c r="G23" i="5"/>
  <c r="D23" i="5"/>
  <c r="A23" i="5"/>
  <c r="J22" i="5"/>
  <c r="G22" i="5"/>
  <c r="D22" i="5"/>
  <c r="A22" i="5"/>
  <c r="J21" i="5"/>
  <c r="G21" i="5"/>
  <c r="D21" i="5"/>
  <c r="A21" i="5"/>
  <c r="J20" i="5"/>
  <c r="G20" i="5"/>
  <c r="D20" i="5"/>
  <c r="A20" i="5"/>
  <c r="J19" i="5"/>
  <c r="G19" i="5"/>
  <c r="D19" i="5"/>
  <c r="A19" i="5"/>
  <c r="J18" i="5"/>
  <c r="G18" i="5"/>
  <c r="D18" i="5"/>
  <c r="A18" i="5"/>
  <c r="J17" i="5"/>
  <c r="G17" i="5"/>
  <c r="D17" i="5"/>
  <c r="A17" i="5"/>
  <c r="J16" i="5"/>
  <c r="G16" i="5"/>
  <c r="D16" i="5"/>
  <c r="A16" i="5"/>
  <c r="J15" i="5"/>
  <c r="G15" i="5"/>
  <c r="D15" i="5"/>
  <c r="A15" i="5"/>
  <c r="J14" i="5"/>
  <c r="G14" i="5"/>
  <c r="D14" i="5"/>
  <c r="A14" i="5"/>
  <c r="J13" i="5"/>
  <c r="G13" i="5"/>
  <c r="D13" i="5"/>
  <c r="A13" i="5"/>
  <c r="J12" i="5"/>
  <c r="G12" i="5"/>
  <c r="D12" i="5"/>
  <c r="A12" i="5"/>
  <c r="J11" i="5"/>
  <c r="G11" i="5"/>
  <c r="D11" i="5"/>
  <c r="A11" i="5"/>
  <c r="J10" i="5"/>
  <c r="G10" i="5"/>
  <c r="D10" i="5"/>
  <c r="A10" i="5"/>
  <c r="J9" i="5"/>
  <c r="G9" i="5"/>
  <c r="D9" i="5"/>
  <c r="A9" i="5"/>
  <c r="J8" i="5"/>
  <c r="G8" i="5"/>
  <c r="D8" i="5"/>
  <c r="A8" i="5"/>
  <c r="J7" i="5"/>
  <c r="G7" i="5"/>
  <c r="D7" i="5"/>
  <c r="A7" i="5"/>
  <c r="J126" i="6"/>
  <c r="G126" i="6"/>
  <c r="D126" i="6"/>
  <c r="A126" i="6"/>
  <c r="J125" i="6"/>
  <c r="G125" i="6"/>
  <c r="D125" i="6"/>
  <c r="A125" i="6"/>
  <c r="J124" i="6"/>
  <c r="G124" i="6"/>
  <c r="D124" i="6"/>
  <c r="A124" i="6"/>
  <c r="J123" i="6"/>
  <c r="G123" i="6"/>
  <c r="D123" i="6"/>
  <c r="A123" i="6"/>
  <c r="J122" i="6"/>
  <c r="G122" i="6"/>
  <c r="D122" i="6"/>
  <c r="A122" i="6"/>
  <c r="J121" i="6"/>
  <c r="G121" i="6"/>
  <c r="D121" i="6"/>
  <c r="A121" i="6"/>
  <c r="J120" i="6"/>
  <c r="G120" i="6"/>
  <c r="D120" i="6"/>
  <c r="A120" i="6"/>
  <c r="J119" i="6"/>
  <c r="G119" i="6"/>
  <c r="D119" i="6"/>
  <c r="A119" i="6"/>
  <c r="J118" i="6"/>
  <c r="G118" i="6"/>
  <c r="D118" i="6"/>
  <c r="A118" i="6"/>
  <c r="J117" i="6"/>
  <c r="G117" i="6"/>
  <c r="D117" i="6"/>
  <c r="A117" i="6"/>
  <c r="J116" i="6"/>
  <c r="G116" i="6"/>
  <c r="D116" i="6"/>
  <c r="A116" i="6"/>
  <c r="J115" i="6"/>
  <c r="G115" i="6"/>
  <c r="D115" i="6"/>
  <c r="A115" i="6"/>
  <c r="J114" i="6"/>
  <c r="G114" i="6"/>
  <c r="D114" i="6"/>
  <c r="A114" i="6"/>
  <c r="J113" i="6"/>
  <c r="G113" i="6"/>
  <c r="D113" i="6"/>
  <c r="A113" i="6"/>
  <c r="J112" i="6"/>
  <c r="G112" i="6"/>
  <c r="D112" i="6"/>
  <c r="A112" i="6"/>
  <c r="J111" i="6"/>
  <c r="G111" i="6"/>
  <c r="D111" i="6"/>
  <c r="A111" i="6"/>
  <c r="J110" i="6"/>
  <c r="G110" i="6"/>
  <c r="D110" i="6"/>
  <c r="A110" i="6"/>
  <c r="J109" i="6"/>
  <c r="G109" i="6"/>
  <c r="D109" i="6"/>
  <c r="A109" i="6"/>
  <c r="J108" i="6"/>
  <c r="G108" i="6"/>
  <c r="D108" i="6"/>
  <c r="A108" i="6"/>
  <c r="J107" i="6"/>
  <c r="G107" i="6"/>
  <c r="D107" i="6"/>
  <c r="A107" i="6"/>
  <c r="J106" i="6"/>
  <c r="G106" i="6"/>
  <c r="D106" i="6"/>
  <c r="A106" i="6"/>
  <c r="J105" i="6"/>
  <c r="G105" i="6"/>
  <c r="D105" i="6"/>
  <c r="A105" i="6"/>
  <c r="J104" i="6"/>
  <c r="G104" i="6"/>
  <c r="D104" i="6"/>
  <c r="A104" i="6"/>
  <c r="J103" i="6"/>
  <c r="G103" i="6"/>
  <c r="D103" i="6"/>
  <c r="A103" i="6"/>
  <c r="J102" i="6"/>
  <c r="G102" i="6"/>
  <c r="D102" i="6"/>
  <c r="A102" i="6"/>
  <c r="J101" i="6"/>
  <c r="G101" i="6"/>
  <c r="D101" i="6"/>
  <c r="A101" i="6"/>
  <c r="J100" i="6"/>
  <c r="G100" i="6"/>
  <c r="D100" i="6"/>
  <c r="A100" i="6"/>
  <c r="J99" i="6"/>
  <c r="G99" i="6"/>
  <c r="D99" i="6"/>
  <c r="A99" i="6"/>
  <c r="J98" i="6"/>
  <c r="G98" i="6"/>
  <c r="D98" i="6"/>
  <c r="A98" i="6"/>
  <c r="J97" i="6"/>
  <c r="G97" i="6"/>
  <c r="D97" i="6"/>
  <c r="A97" i="6"/>
  <c r="J96" i="6"/>
  <c r="G96" i="6"/>
  <c r="D96" i="6"/>
  <c r="A96" i="6"/>
  <c r="J95" i="6"/>
  <c r="G95" i="6"/>
  <c r="D95" i="6"/>
  <c r="A95" i="6"/>
  <c r="J94" i="6"/>
  <c r="G94" i="6"/>
  <c r="D94" i="6"/>
  <c r="A94" i="6"/>
  <c r="J93" i="6"/>
  <c r="G93" i="6"/>
  <c r="D93" i="6"/>
  <c r="A93" i="6"/>
  <c r="J92" i="6"/>
  <c r="G92" i="6"/>
  <c r="D92" i="6"/>
  <c r="A92" i="6"/>
  <c r="J91" i="6"/>
  <c r="G91" i="6"/>
  <c r="D91" i="6"/>
  <c r="A91" i="6"/>
  <c r="J90" i="6"/>
  <c r="G90" i="6"/>
  <c r="D90" i="6"/>
  <c r="A90" i="6"/>
  <c r="J89" i="6"/>
  <c r="G89" i="6"/>
  <c r="D89" i="6"/>
  <c r="A89" i="6"/>
  <c r="J88" i="6"/>
  <c r="G88" i="6"/>
  <c r="D88" i="6"/>
  <c r="A88" i="6"/>
  <c r="J87" i="6"/>
  <c r="G87" i="6"/>
  <c r="D87" i="6"/>
  <c r="A87" i="6"/>
  <c r="J86" i="6"/>
  <c r="G86" i="6"/>
  <c r="D86" i="6"/>
  <c r="A86" i="6"/>
  <c r="J85" i="6"/>
  <c r="G85" i="6"/>
  <c r="D85" i="6"/>
  <c r="A85" i="6"/>
  <c r="J84" i="6"/>
  <c r="G84" i="6"/>
  <c r="D84" i="6"/>
  <c r="A84" i="6"/>
  <c r="J83" i="6"/>
  <c r="G83" i="6"/>
  <c r="D83" i="6"/>
  <c r="A83" i="6"/>
  <c r="J82" i="6"/>
  <c r="G82" i="6"/>
  <c r="D82" i="6"/>
  <c r="A82" i="6"/>
  <c r="J81" i="6"/>
  <c r="G81" i="6"/>
  <c r="D81" i="6"/>
  <c r="A81" i="6"/>
  <c r="J80" i="6"/>
  <c r="G80" i="6"/>
  <c r="D80" i="6"/>
  <c r="A80" i="6"/>
  <c r="J79" i="6"/>
  <c r="G79" i="6"/>
  <c r="D79" i="6"/>
  <c r="A79" i="6"/>
  <c r="J78" i="6"/>
  <c r="G78" i="6"/>
  <c r="D78" i="6"/>
  <c r="A78" i="6"/>
  <c r="J77" i="6"/>
  <c r="G77" i="6"/>
  <c r="D77" i="6"/>
  <c r="A77" i="6"/>
  <c r="J76" i="6"/>
  <c r="G76" i="6"/>
  <c r="D76" i="6"/>
  <c r="A76" i="6"/>
  <c r="J75" i="6"/>
  <c r="G75" i="6"/>
  <c r="D75" i="6"/>
  <c r="A75" i="6"/>
  <c r="J74" i="6"/>
  <c r="G74" i="6"/>
  <c r="D74" i="6"/>
  <c r="A74" i="6"/>
  <c r="J73" i="6"/>
  <c r="G73" i="6"/>
  <c r="D73" i="6"/>
  <c r="A73" i="6"/>
  <c r="J72" i="6"/>
  <c r="G72" i="6"/>
  <c r="D72" i="6"/>
  <c r="A72" i="6"/>
  <c r="J71" i="6"/>
  <c r="G71" i="6"/>
  <c r="D71" i="6"/>
  <c r="A71" i="6"/>
  <c r="J70" i="6"/>
  <c r="G70" i="6"/>
  <c r="D70" i="6"/>
  <c r="A70" i="6"/>
  <c r="J69" i="6"/>
  <c r="G69" i="6"/>
  <c r="D69" i="6"/>
  <c r="A69" i="6"/>
  <c r="J68" i="6"/>
  <c r="G68" i="6"/>
  <c r="D68" i="6"/>
  <c r="A68" i="6"/>
  <c r="J67" i="6"/>
  <c r="G67" i="6"/>
  <c r="D67" i="6"/>
  <c r="A67" i="6"/>
  <c r="J66" i="6"/>
  <c r="G66" i="6"/>
  <c r="D66" i="6"/>
  <c r="A66" i="6"/>
  <c r="J65" i="6"/>
  <c r="G65" i="6"/>
  <c r="D65" i="6"/>
  <c r="A65" i="6"/>
  <c r="J64" i="6"/>
  <c r="G64" i="6"/>
  <c r="D64" i="6"/>
  <c r="A64" i="6"/>
  <c r="J63" i="6"/>
  <c r="G63" i="6"/>
  <c r="D63" i="6"/>
  <c r="A63" i="6"/>
  <c r="J62" i="6"/>
  <c r="G62" i="6"/>
  <c r="D62" i="6"/>
  <c r="A62" i="6"/>
  <c r="J61" i="6"/>
  <c r="G61" i="6"/>
  <c r="D61" i="6"/>
  <c r="A61" i="6"/>
  <c r="J60" i="6"/>
  <c r="G60" i="6"/>
  <c r="D60" i="6"/>
  <c r="A60" i="6"/>
  <c r="J59" i="6"/>
  <c r="G59" i="6"/>
  <c r="D59" i="6"/>
  <c r="A59" i="6"/>
  <c r="J58" i="6"/>
  <c r="G58" i="6"/>
  <c r="D58" i="6"/>
  <c r="A58" i="6"/>
  <c r="J57" i="6"/>
  <c r="G57" i="6"/>
  <c r="D57" i="6"/>
  <c r="A57" i="6"/>
  <c r="J56" i="6"/>
  <c r="G56" i="6"/>
  <c r="D56" i="6"/>
  <c r="A56" i="6"/>
  <c r="J55" i="6"/>
  <c r="G55" i="6"/>
  <c r="D55" i="6"/>
  <c r="A55" i="6"/>
  <c r="J54" i="6"/>
  <c r="G54" i="6"/>
  <c r="D54" i="6"/>
  <c r="A54" i="6"/>
  <c r="J53" i="6"/>
  <c r="G53" i="6"/>
  <c r="D53" i="6"/>
  <c r="A53" i="6"/>
  <c r="J52" i="6"/>
  <c r="G52" i="6"/>
  <c r="D52" i="6"/>
  <c r="A52" i="6"/>
  <c r="J51" i="6"/>
  <c r="G51" i="6"/>
  <c r="D51" i="6"/>
  <c r="A51" i="6"/>
  <c r="J50" i="6"/>
  <c r="G50" i="6"/>
  <c r="D50" i="6"/>
  <c r="A50" i="6"/>
  <c r="J49" i="6"/>
  <c r="G49" i="6"/>
  <c r="D49" i="6"/>
  <c r="A49" i="6"/>
  <c r="J48" i="6"/>
  <c r="G48" i="6"/>
  <c r="D48" i="6"/>
  <c r="A48" i="6"/>
  <c r="J47" i="6"/>
  <c r="G47" i="6"/>
  <c r="D47" i="6"/>
  <c r="A47" i="6"/>
  <c r="J46" i="6"/>
  <c r="G46" i="6"/>
  <c r="D46" i="6"/>
  <c r="A46" i="6"/>
  <c r="J45" i="6"/>
  <c r="G45" i="6"/>
  <c r="D45" i="6"/>
  <c r="A45" i="6"/>
  <c r="J44" i="6"/>
  <c r="G44" i="6"/>
  <c r="D44" i="6"/>
  <c r="A44" i="6"/>
  <c r="J43" i="6"/>
  <c r="G43" i="6"/>
  <c r="D43" i="6"/>
  <c r="A43" i="6"/>
  <c r="J42" i="6"/>
  <c r="G42" i="6"/>
  <c r="D42" i="6"/>
  <c r="A42" i="6"/>
  <c r="J41" i="6"/>
  <c r="G41" i="6"/>
  <c r="D41" i="6"/>
  <c r="A41" i="6"/>
  <c r="J40" i="6"/>
  <c r="G40" i="6"/>
  <c r="D40" i="6"/>
  <c r="A40" i="6"/>
  <c r="J39" i="6"/>
  <c r="G39" i="6"/>
  <c r="D39" i="6"/>
  <c r="A39" i="6"/>
  <c r="J38" i="6"/>
  <c r="G38" i="6"/>
  <c r="D38" i="6"/>
  <c r="A38" i="6"/>
  <c r="J37" i="6"/>
  <c r="G37" i="6"/>
  <c r="D37" i="6"/>
  <c r="A37" i="6"/>
  <c r="J36" i="6"/>
  <c r="G36" i="6"/>
  <c r="D36" i="6"/>
  <c r="A36" i="6"/>
  <c r="J35" i="6"/>
  <c r="G35" i="6"/>
  <c r="D35" i="6"/>
  <c r="A35" i="6"/>
  <c r="J34" i="6"/>
  <c r="G34" i="6"/>
  <c r="D34" i="6"/>
  <c r="A34" i="6"/>
  <c r="J33" i="6"/>
  <c r="G33" i="6"/>
  <c r="D33" i="6"/>
  <c r="A33" i="6"/>
  <c r="J32" i="6"/>
  <c r="G32" i="6"/>
  <c r="D32" i="6"/>
  <c r="A32" i="6"/>
  <c r="J31" i="6"/>
  <c r="G31" i="6"/>
  <c r="D31" i="6"/>
  <c r="A31" i="6"/>
  <c r="J30" i="6"/>
  <c r="G30" i="6"/>
  <c r="D30" i="6"/>
  <c r="A30" i="6"/>
  <c r="J29" i="6"/>
  <c r="G29" i="6"/>
  <c r="D29" i="6"/>
  <c r="A29" i="6"/>
  <c r="J28" i="6"/>
  <c r="G28" i="6"/>
  <c r="D28" i="6"/>
  <c r="A28" i="6"/>
  <c r="J27" i="6"/>
  <c r="G27" i="6"/>
  <c r="D27" i="6"/>
  <c r="A27" i="6"/>
  <c r="J26" i="6"/>
  <c r="G26" i="6"/>
  <c r="D26" i="6"/>
  <c r="A26" i="6"/>
  <c r="J25" i="6"/>
  <c r="G25" i="6"/>
  <c r="D25" i="6"/>
  <c r="A25" i="6"/>
  <c r="J24" i="6"/>
  <c r="G24" i="6"/>
  <c r="D24" i="6"/>
  <c r="A24" i="6"/>
  <c r="J23" i="6"/>
  <c r="G23" i="6"/>
  <c r="D23" i="6"/>
  <c r="A23" i="6"/>
  <c r="J22" i="6"/>
  <c r="G22" i="6"/>
  <c r="D22" i="6"/>
  <c r="A22" i="6"/>
  <c r="J21" i="6"/>
  <c r="G21" i="6"/>
  <c r="D21" i="6"/>
  <c r="A21" i="6"/>
  <c r="J20" i="6"/>
  <c r="G20" i="6"/>
  <c r="D20" i="6"/>
  <c r="A20" i="6"/>
  <c r="J19" i="6"/>
  <c r="G19" i="6"/>
  <c r="D19" i="6"/>
  <c r="A19" i="6"/>
  <c r="J18" i="6"/>
  <c r="G18" i="6"/>
  <c r="D18" i="6"/>
  <c r="A18" i="6"/>
  <c r="J17" i="6"/>
  <c r="G17" i="6"/>
  <c r="D17" i="6"/>
  <c r="A17" i="6"/>
  <c r="J16" i="6"/>
  <c r="G16" i="6"/>
  <c r="D16" i="6"/>
  <c r="A16" i="6"/>
  <c r="J15" i="6"/>
  <c r="G15" i="6"/>
  <c r="D15" i="6"/>
  <c r="A15" i="6"/>
  <c r="J14" i="6"/>
  <c r="G14" i="6"/>
  <c r="D14" i="6"/>
  <c r="A14" i="6"/>
  <c r="J13" i="6"/>
  <c r="G13" i="6"/>
  <c r="D13" i="6"/>
  <c r="A13" i="6"/>
  <c r="J12" i="6"/>
  <c r="G12" i="6"/>
  <c r="D12" i="6"/>
  <c r="A12" i="6"/>
  <c r="J11" i="6"/>
  <c r="G11" i="6"/>
  <c r="D11" i="6"/>
  <c r="A11" i="6"/>
  <c r="J10" i="6"/>
  <c r="G10" i="6"/>
  <c r="D10" i="6"/>
  <c r="A10" i="6"/>
  <c r="J9" i="6"/>
  <c r="G9" i="6"/>
  <c r="D9" i="6"/>
  <c r="A9" i="6"/>
  <c r="J8" i="6"/>
  <c r="G8" i="6"/>
  <c r="D8" i="6"/>
  <c r="A8" i="6"/>
  <c r="J7" i="6"/>
  <c r="G7" i="6"/>
  <c r="D7" i="6"/>
  <c r="A7" i="6"/>
  <c r="A6" i="5"/>
  <c r="A6" i="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N126" i="7"/>
  <c r="K126" i="7"/>
  <c r="H126" i="7"/>
  <c r="E126" i="7"/>
  <c r="D126" i="7"/>
  <c r="A126" i="7"/>
  <c r="N125" i="7"/>
  <c r="K125" i="7"/>
  <c r="H125" i="7"/>
  <c r="E125" i="7"/>
  <c r="D125" i="7"/>
  <c r="A125" i="7"/>
  <c r="N124" i="7"/>
  <c r="K124" i="7"/>
  <c r="H124" i="7"/>
  <c r="E124" i="7"/>
  <c r="D124" i="7"/>
  <c r="A124" i="7"/>
  <c r="N123" i="7"/>
  <c r="K123" i="7"/>
  <c r="H123" i="7"/>
  <c r="E123" i="7"/>
  <c r="D123" i="7"/>
  <c r="A123" i="7"/>
  <c r="N122" i="7"/>
  <c r="K122" i="7"/>
  <c r="H122" i="7"/>
  <c r="E122" i="7"/>
  <c r="D122" i="7"/>
  <c r="A122" i="7"/>
  <c r="N121" i="7"/>
  <c r="K121" i="7"/>
  <c r="H121" i="7"/>
  <c r="E121" i="7"/>
  <c r="D121" i="7"/>
  <c r="A121" i="7"/>
  <c r="N120" i="7"/>
  <c r="K120" i="7"/>
  <c r="H120" i="7"/>
  <c r="E120" i="7"/>
  <c r="D120" i="7"/>
  <c r="A120" i="7"/>
  <c r="N119" i="7"/>
  <c r="K119" i="7"/>
  <c r="H119" i="7"/>
  <c r="E119" i="7"/>
  <c r="D119" i="7"/>
  <c r="A119" i="7"/>
  <c r="N118" i="7"/>
  <c r="K118" i="7"/>
  <c r="H118" i="7"/>
  <c r="E118" i="7"/>
  <c r="D118" i="7"/>
  <c r="A118" i="7"/>
  <c r="N117" i="7"/>
  <c r="K117" i="7"/>
  <c r="H117" i="7"/>
  <c r="E117" i="7"/>
  <c r="D117" i="7"/>
  <c r="A117" i="7"/>
  <c r="N116" i="7"/>
  <c r="K116" i="7"/>
  <c r="H116" i="7"/>
  <c r="E116" i="7"/>
  <c r="D116" i="7"/>
  <c r="A116" i="7"/>
  <c r="N115" i="7"/>
  <c r="K115" i="7"/>
  <c r="H115" i="7"/>
  <c r="E115" i="7"/>
  <c r="D115" i="7"/>
  <c r="A115" i="7"/>
  <c r="N114" i="7"/>
  <c r="K114" i="7"/>
  <c r="H114" i="7"/>
  <c r="E114" i="7"/>
  <c r="D114" i="7"/>
  <c r="A114" i="7"/>
  <c r="N113" i="7"/>
  <c r="K113" i="7"/>
  <c r="H113" i="7"/>
  <c r="E113" i="7"/>
  <c r="D113" i="7"/>
  <c r="A113" i="7"/>
  <c r="N112" i="7"/>
  <c r="K112" i="7"/>
  <c r="H112" i="7"/>
  <c r="E112" i="7"/>
  <c r="D112" i="7"/>
  <c r="A112" i="7"/>
  <c r="N111" i="7"/>
  <c r="K111" i="7"/>
  <c r="H111" i="7"/>
  <c r="E111" i="7"/>
  <c r="D111" i="7"/>
  <c r="A111" i="7"/>
  <c r="N110" i="7"/>
  <c r="K110" i="7"/>
  <c r="H110" i="7"/>
  <c r="E110" i="7"/>
  <c r="D110" i="7"/>
  <c r="A110" i="7"/>
  <c r="N109" i="7"/>
  <c r="K109" i="7"/>
  <c r="H109" i="7"/>
  <c r="E109" i="7"/>
  <c r="D109" i="7"/>
  <c r="A109" i="7"/>
  <c r="N108" i="7"/>
  <c r="K108" i="7"/>
  <c r="H108" i="7"/>
  <c r="E108" i="7"/>
  <c r="D108" i="7"/>
  <c r="A108" i="7"/>
  <c r="N107" i="7"/>
  <c r="K107" i="7"/>
  <c r="H107" i="7"/>
  <c r="E107" i="7"/>
  <c r="D107" i="7"/>
  <c r="A107" i="7"/>
  <c r="N106" i="7"/>
  <c r="K106" i="7"/>
  <c r="H106" i="7"/>
  <c r="E106" i="7"/>
  <c r="D106" i="7"/>
  <c r="A106" i="7"/>
  <c r="N105" i="7"/>
  <c r="K105" i="7"/>
  <c r="H105" i="7"/>
  <c r="E105" i="7"/>
  <c r="D105" i="7"/>
  <c r="A105" i="7"/>
  <c r="N104" i="7"/>
  <c r="K104" i="7"/>
  <c r="H104" i="7"/>
  <c r="E104" i="7"/>
  <c r="D104" i="7"/>
  <c r="A104" i="7"/>
  <c r="N103" i="7"/>
  <c r="K103" i="7"/>
  <c r="H103" i="7"/>
  <c r="E103" i="7"/>
  <c r="D103" i="7"/>
  <c r="A103" i="7"/>
  <c r="N102" i="7"/>
  <c r="K102" i="7"/>
  <c r="H102" i="7"/>
  <c r="E102" i="7"/>
  <c r="D102" i="7"/>
  <c r="A102" i="7"/>
  <c r="N101" i="7"/>
  <c r="K101" i="7"/>
  <c r="H101" i="7"/>
  <c r="E101" i="7"/>
  <c r="D101" i="7"/>
  <c r="A101" i="7"/>
  <c r="N100" i="7"/>
  <c r="K100" i="7"/>
  <c r="H100" i="7"/>
  <c r="E100" i="7"/>
  <c r="D100" i="7"/>
  <c r="A100" i="7"/>
  <c r="N99" i="7"/>
  <c r="K99" i="7"/>
  <c r="H99" i="7"/>
  <c r="E99" i="7"/>
  <c r="D99" i="7"/>
  <c r="A99" i="7"/>
  <c r="N98" i="7"/>
  <c r="K98" i="7"/>
  <c r="H98" i="7"/>
  <c r="E98" i="7"/>
  <c r="D98" i="7"/>
  <c r="A98" i="7"/>
  <c r="N97" i="7"/>
  <c r="K97" i="7"/>
  <c r="H97" i="7"/>
  <c r="E97" i="7"/>
  <c r="D97" i="7"/>
  <c r="A97" i="7"/>
  <c r="N96" i="7"/>
  <c r="K96" i="7"/>
  <c r="H96" i="7"/>
  <c r="E96" i="7"/>
  <c r="D96" i="7"/>
  <c r="A96" i="7"/>
  <c r="N95" i="7"/>
  <c r="K95" i="7"/>
  <c r="H95" i="7"/>
  <c r="E95" i="7"/>
  <c r="D95" i="7"/>
  <c r="A95" i="7"/>
  <c r="N94" i="7"/>
  <c r="K94" i="7"/>
  <c r="H94" i="7"/>
  <c r="E94" i="7"/>
  <c r="D94" i="7"/>
  <c r="A94" i="7"/>
  <c r="N93" i="7"/>
  <c r="K93" i="7"/>
  <c r="H93" i="7"/>
  <c r="E93" i="7"/>
  <c r="D93" i="7"/>
  <c r="A93" i="7"/>
  <c r="N92" i="7"/>
  <c r="K92" i="7"/>
  <c r="H92" i="7"/>
  <c r="E92" i="7"/>
  <c r="D92" i="7"/>
  <c r="A92" i="7"/>
  <c r="N91" i="7"/>
  <c r="K91" i="7"/>
  <c r="H91" i="7"/>
  <c r="E91" i="7"/>
  <c r="D91" i="7"/>
  <c r="A91" i="7"/>
  <c r="N90" i="7"/>
  <c r="K90" i="7"/>
  <c r="H90" i="7"/>
  <c r="E90" i="7"/>
  <c r="D90" i="7"/>
  <c r="A90" i="7"/>
  <c r="N89" i="7"/>
  <c r="K89" i="7"/>
  <c r="H89" i="7"/>
  <c r="E89" i="7"/>
  <c r="D89" i="7"/>
  <c r="A89" i="7"/>
  <c r="N88" i="7"/>
  <c r="K88" i="7"/>
  <c r="H88" i="7"/>
  <c r="E88" i="7"/>
  <c r="D88" i="7"/>
  <c r="A88" i="7"/>
  <c r="N87" i="7"/>
  <c r="K87" i="7"/>
  <c r="H87" i="7"/>
  <c r="E87" i="7"/>
  <c r="D87" i="7"/>
  <c r="A87" i="7"/>
  <c r="N86" i="7"/>
  <c r="K86" i="7"/>
  <c r="H86" i="7"/>
  <c r="E86" i="7"/>
  <c r="D86" i="7"/>
  <c r="A86" i="7"/>
  <c r="N85" i="7"/>
  <c r="K85" i="7"/>
  <c r="H85" i="7"/>
  <c r="E85" i="7"/>
  <c r="D85" i="7"/>
  <c r="A85" i="7"/>
  <c r="N84" i="7"/>
  <c r="K84" i="7"/>
  <c r="H84" i="7"/>
  <c r="E84" i="7"/>
  <c r="D84" i="7"/>
  <c r="A84" i="7"/>
  <c r="N83" i="7"/>
  <c r="K83" i="7"/>
  <c r="H83" i="7"/>
  <c r="E83" i="7"/>
  <c r="D83" i="7"/>
  <c r="A83" i="7"/>
  <c r="N82" i="7"/>
  <c r="K82" i="7"/>
  <c r="H82" i="7"/>
  <c r="E82" i="7"/>
  <c r="D82" i="7"/>
  <c r="A82" i="7"/>
  <c r="N81" i="7"/>
  <c r="K81" i="7"/>
  <c r="H81" i="7"/>
  <c r="E81" i="7"/>
  <c r="D81" i="7"/>
  <c r="A81" i="7"/>
  <c r="N80" i="7"/>
  <c r="K80" i="7"/>
  <c r="H80" i="7"/>
  <c r="E80" i="7"/>
  <c r="D80" i="7"/>
  <c r="A80" i="7"/>
  <c r="N79" i="7"/>
  <c r="K79" i="7"/>
  <c r="H79" i="7"/>
  <c r="E79" i="7"/>
  <c r="D79" i="7"/>
  <c r="A79" i="7"/>
  <c r="N78" i="7"/>
  <c r="K78" i="7"/>
  <c r="H78" i="7"/>
  <c r="E78" i="7"/>
  <c r="D78" i="7"/>
  <c r="A78" i="7"/>
  <c r="N77" i="7"/>
  <c r="K77" i="7"/>
  <c r="H77" i="7"/>
  <c r="E77" i="7"/>
  <c r="D77" i="7"/>
  <c r="A77" i="7"/>
  <c r="N76" i="7"/>
  <c r="K76" i="7"/>
  <c r="H76" i="7"/>
  <c r="E76" i="7"/>
  <c r="D76" i="7"/>
  <c r="A76" i="7"/>
  <c r="N75" i="7"/>
  <c r="K75" i="7"/>
  <c r="H75" i="7"/>
  <c r="E75" i="7"/>
  <c r="D75" i="7"/>
  <c r="A75" i="7"/>
  <c r="N74" i="7"/>
  <c r="K74" i="7"/>
  <c r="H74" i="7"/>
  <c r="E74" i="7"/>
  <c r="D74" i="7"/>
  <c r="A74" i="7"/>
  <c r="N73" i="7"/>
  <c r="K73" i="7"/>
  <c r="H73" i="7"/>
  <c r="E73" i="7"/>
  <c r="D73" i="7"/>
  <c r="A73" i="7"/>
  <c r="N72" i="7"/>
  <c r="K72" i="7"/>
  <c r="H72" i="7"/>
  <c r="E72" i="7"/>
  <c r="D72" i="7"/>
  <c r="A72" i="7"/>
  <c r="N71" i="7"/>
  <c r="K71" i="7"/>
  <c r="H71" i="7"/>
  <c r="E71" i="7"/>
  <c r="D71" i="7"/>
  <c r="A71" i="7"/>
  <c r="N70" i="7"/>
  <c r="K70" i="7"/>
  <c r="H70" i="7"/>
  <c r="E70" i="7"/>
  <c r="D70" i="7"/>
  <c r="A70" i="7"/>
  <c r="N69" i="7"/>
  <c r="K69" i="7"/>
  <c r="H69" i="7"/>
  <c r="E69" i="7"/>
  <c r="D69" i="7"/>
  <c r="A69" i="7"/>
  <c r="N68" i="7"/>
  <c r="K68" i="7"/>
  <c r="H68" i="7"/>
  <c r="E68" i="7"/>
  <c r="D68" i="7"/>
  <c r="A68" i="7"/>
  <c r="N67" i="7"/>
  <c r="K67" i="7"/>
  <c r="H67" i="7"/>
  <c r="E67" i="7"/>
  <c r="D67" i="7"/>
  <c r="A67" i="7"/>
  <c r="N66" i="7"/>
  <c r="K66" i="7"/>
  <c r="H66" i="7"/>
  <c r="E66" i="7"/>
  <c r="D66" i="7"/>
  <c r="A66" i="7"/>
  <c r="N65" i="7"/>
  <c r="K65" i="7"/>
  <c r="H65" i="7"/>
  <c r="E65" i="7"/>
  <c r="D65" i="7"/>
  <c r="A65" i="7"/>
  <c r="N64" i="7"/>
  <c r="K64" i="7"/>
  <c r="H64" i="7"/>
  <c r="E64" i="7"/>
  <c r="D64" i="7"/>
  <c r="A64" i="7"/>
  <c r="N63" i="7"/>
  <c r="K63" i="7"/>
  <c r="H63" i="7"/>
  <c r="E63" i="7"/>
  <c r="D63" i="7"/>
  <c r="A63" i="7"/>
  <c r="N62" i="7"/>
  <c r="K62" i="7"/>
  <c r="H62" i="7"/>
  <c r="E62" i="7"/>
  <c r="D62" i="7"/>
  <c r="A62" i="7"/>
  <c r="N61" i="7"/>
  <c r="K61" i="7"/>
  <c r="H61" i="7"/>
  <c r="E61" i="7"/>
  <c r="D61" i="7"/>
  <c r="A61" i="7"/>
  <c r="N60" i="7"/>
  <c r="K60" i="7"/>
  <c r="H60" i="7"/>
  <c r="E60" i="7"/>
  <c r="D60" i="7"/>
  <c r="A60" i="7"/>
  <c r="N59" i="7"/>
  <c r="K59" i="7"/>
  <c r="H59" i="7"/>
  <c r="E59" i="7"/>
  <c r="D59" i="7"/>
  <c r="A59" i="7"/>
  <c r="N58" i="7"/>
  <c r="K58" i="7"/>
  <c r="H58" i="7"/>
  <c r="E58" i="7"/>
  <c r="D58" i="7"/>
  <c r="A58" i="7"/>
  <c r="N57" i="7"/>
  <c r="K57" i="7"/>
  <c r="H57" i="7"/>
  <c r="E57" i="7"/>
  <c r="D57" i="7"/>
  <c r="A57" i="7"/>
  <c r="N56" i="7"/>
  <c r="K56" i="7"/>
  <c r="H56" i="7"/>
  <c r="E56" i="7"/>
  <c r="D56" i="7"/>
  <c r="A56" i="7"/>
  <c r="N55" i="7"/>
  <c r="K55" i="7"/>
  <c r="H55" i="7"/>
  <c r="E55" i="7"/>
  <c r="D55" i="7"/>
  <c r="A55" i="7"/>
  <c r="N54" i="7"/>
  <c r="K54" i="7"/>
  <c r="H54" i="7"/>
  <c r="E54" i="7"/>
  <c r="D54" i="7"/>
  <c r="A54" i="7"/>
  <c r="N53" i="7"/>
  <c r="K53" i="7"/>
  <c r="H53" i="7"/>
  <c r="E53" i="7"/>
  <c r="D53" i="7"/>
  <c r="A53" i="7"/>
  <c r="N52" i="7"/>
  <c r="K52" i="7"/>
  <c r="H52" i="7"/>
  <c r="E52" i="7"/>
  <c r="D52" i="7"/>
  <c r="A52" i="7"/>
  <c r="N51" i="7"/>
  <c r="K51" i="7"/>
  <c r="H51" i="7"/>
  <c r="E51" i="7"/>
  <c r="D51" i="7"/>
  <c r="A51" i="7"/>
  <c r="N50" i="7"/>
  <c r="K50" i="7"/>
  <c r="H50" i="7"/>
  <c r="E50" i="7"/>
  <c r="D50" i="7"/>
  <c r="A50" i="7"/>
  <c r="N49" i="7"/>
  <c r="K49" i="7"/>
  <c r="H49" i="7"/>
  <c r="E49" i="7"/>
  <c r="D49" i="7"/>
  <c r="A49" i="7"/>
  <c r="N48" i="7"/>
  <c r="K48" i="7"/>
  <c r="H48" i="7"/>
  <c r="E48" i="7"/>
  <c r="D48" i="7"/>
  <c r="A48" i="7"/>
  <c r="N47" i="7"/>
  <c r="K47" i="7"/>
  <c r="H47" i="7"/>
  <c r="E47" i="7"/>
  <c r="D47" i="7"/>
  <c r="A47" i="7"/>
  <c r="N46" i="7"/>
  <c r="K46" i="7"/>
  <c r="H46" i="7"/>
  <c r="E46" i="7"/>
  <c r="D46" i="7"/>
  <c r="A46" i="7"/>
  <c r="N45" i="7"/>
  <c r="K45" i="7"/>
  <c r="H45" i="7"/>
  <c r="E45" i="7"/>
  <c r="D45" i="7"/>
  <c r="A45" i="7"/>
  <c r="N44" i="7"/>
  <c r="K44" i="7"/>
  <c r="H44" i="7"/>
  <c r="E44" i="7"/>
  <c r="D44" i="7"/>
  <c r="A44" i="7"/>
  <c r="N43" i="7"/>
  <c r="K43" i="7"/>
  <c r="H43" i="7"/>
  <c r="E43" i="7"/>
  <c r="D43" i="7"/>
  <c r="A43" i="7"/>
  <c r="N42" i="7"/>
  <c r="K42" i="7"/>
  <c r="H42" i="7"/>
  <c r="E42" i="7"/>
  <c r="D42" i="7"/>
  <c r="A42" i="7"/>
  <c r="N41" i="7"/>
  <c r="K41" i="7"/>
  <c r="H41" i="7"/>
  <c r="E41" i="7"/>
  <c r="D41" i="7"/>
  <c r="A41" i="7"/>
  <c r="N40" i="7"/>
  <c r="K40" i="7"/>
  <c r="H40" i="7"/>
  <c r="E40" i="7"/>
  <c r="D40" i="7"/>
  <c r="A40" i="7"/>
  <c r="N39" i="7"/>
  <c r="K39" i="7"/>
  <c r="H39" i="7"/>
  <c r="E39" i="7"/>
  <c r="D39" i="7"/>
  <c r="A39" i="7"/>
  <c r="N38" i="7"/>
  <c r="K38" i="7"/>
  <c r="H38" i="7"/>
  <c r="E38" i="7"/>
  <c r="D38" i="7"/>
  <c r="A38" i="7"/>
  <c r="N37" i="7"/>
  <c r="K37" i="7"/>
  <c r="H37" i="7"/>
  <c r="E37" i="7"/>
  <c r="D37" i="7"/>
  <c r="A37" i="7"/>
  <c r="N36" i="7"/>
  <c r="K36" i="7"/>
  <c r="H36" i="7"/>
  <c r="E36" i="7"/>
  <c r="D36" i="7"/>
  <c r="A36" i="7"/>
  <c r="N35" i="7"/>
  <c r="K35" i="7"/>
  <c r="H35" i="7"/>
  <c r="E35" i="7"/>
  <c r="D35" i="7"/>
  <c r="A35" i="7"/>
  <c r="N34" i="7"/>
  <c r="K34" i="7"/>
  <c r="H34" i="7"/>
  <c r="E34" i="7"/>
  <c r="D34" i="7"/>
  <c r="A34" i="7"/>
  <c r="N33" i="7"/>
  <c r="K33" i="7"/>
  <c r="H33" i="7"/>
  <c r="E33" i="7"/>
  <c r="D33" i="7"/>
  <c r="A33" i="7"/>
  <c r="N32" i="7"/>
  <c r="K32" i="7"/>
  <c r="H32" i="7"/>
  <c r="E32" i="7"/>
  <c r="D32" i="7"/>
  <c r="A32" i="7"/>
  <c r="N31" i="7"/>
  <c r="K31" i="7"/>
  <c r="H31" i="7"/>
  <c r="E31" i="7"/>
  <c r="D31" i="7"/>
  <c r="A31" i="7"/>
  <c r="N30" i="7"/>
  <c r="K30" i="7"/>
  <c r="H30" i="7"/>
  <c r="E30" i="7"/>
  <c r="D30" i="7"/>
  <c r="A30" i="7"/>
  <c r="N29" i="7"/>
  <c r="K29" i="7"/>
  <c r="H29" i="7"/>
  <c r="E29" i="7"/>
  <c r="D29" i="7"/>
  <c r="A29" i="7"/>
  <c r="N28" i="7"/>
  <c r="K28" i="7"/>
  <c r="H28" i="7"/>
  <c r="E28" i="7"/>
  <c r="D28" i="7"/>
  <c r="A28" i="7"/>
  <c r="N27" i="7"/>
  <c r="K27" i="7"/>
  <c r="H27" i="7"/>
  <c r="E27" i="7"/>
  <c r="D27" i="7"/>
  <c r="A27" i="7"/>
  <c r="N26" i="7"/>
  <c r="K26" i="7"/>
  <c r="H26" i="7"/>
  <c r="E26" i="7"/>
  <c r="D26" i="7"/>
  <c r="A26" i="7"/>
  <c r="N25" i="7"/>
  <c r="K25" i="7"/>
  <c r="H25" i="7"/>
  <c r="E25" i="7"/>
  <c r="D25" i="7"/>
  <c r="A25" i="7"/>
  <c r="N24" i="7"/>
  <c r="K24" i="7"/>
  <c r="H24" i="7"/>
  <c r="E24" i="7"/>
  <c r="D24" i="7"/>
  <c r="A24" i="7"/>
  <c r="N23" i="7"/>
  <c r="K23" i="7"/>
  <c r="H23" i="7"/>
  <c r="E23" i="7"/>
  <c r="D23" i="7"/>
  <c r="A23" i="7"/>
  <c r="N22" i="7"/>
  <c r="K22" i="7"/>
  <c r="H22" i="7"/>
  <c r="E22" i="7"/>
  <c r="D22" i="7"/>
  <c r="A22" i="7"/>
  <c r="N21" i="7"/>
  <c r="K21" i="7"/>
  <c r="H21" i="7"/>
  <c r="E21" i="7"/>
  <c r="D21" i="7"/>
  <c r="A21" i="7"/>
  <c r="N20" i="7"/>
  <c r="K20" i="7"/>
  <c r="H20" i="7"/>
  <c r="E20" i="7"/>
  <c r="D20" i="7"/>
  <c r="A20" i="7"/>
  <c r="N19" i="7"/>
  <c r="K19" i="7"/>
  <c r="H19" i="7"/>
  <c r="E19" i="7"/>
  <c r="D19" i="7"/>
  <c r="A19" i="7"/>
  <c r="N18" i="7"/>
  <c r="K18" i="7"/>
  <c r="H18" i="7"/>
  <c r="E18" i="7"/>
  <c r="D18" i="7"/>
  <c r="A18" i="7"/>
  <c r="N17" i="7"/>
  <c r="K17" i="7"/>
  <c r="H17" i="7"/>
  <c r="E17" i="7"/>
  <c r="D17" i="7"/>
  <c r="A17" i="7"/>
  <c r="N16" i="7"/>
  <c r="K16" i="7"/>
  <c r="H16" i="7"/>
  <c r="E16" i="7"/>
  <c r="D16" i="7"/>
  <c r="A16" i="7"/>
  <c r="N15" i="7"/>
  <c r="K15" i="7"/>
  <c r="H15" i="7"/>
  <c r="E15" i="7"/>
  <c r="D15" i="7"/>
  <c r="A15" i="7"/>
  <c r="N14" i="7"/>
  <c r="K14" i="7"/>
  <c r="H14" i="7"/>
  <c r="E14" i="7"/>
  <c r="D14" i="7"/>
  <c r="A14" i="7"/>
  <c r="N13" i="7"/>
  <c r="K13" i="7"/>
  <c r="H13" i="7"/>
  <c r="E13" i="7"/>
  <c r="D13" i="7"/>
  <c r="A13" i="7"/>
  <c r="N12" i="7"/>
  <c r="K12" i="7"/>
  <c r="H12" i="7"/>
  <c r="E12" i="7"/>
  <c r="D12" i="7"/>
  <c r="A12" i="7"/>
  <c r="N11" i="7"/>
  <c r="K11" i="7"/>
  <c r="H11" i="7"/>
  <c r="E11" i="7"/>
  <c r="D11" i="7"/>
  <c r="A11" i="7"/>
  <c r="N10" i="7"/>
  <c r="K10" i="7"/>
  <c r="H10" i="7"/>
  <c r="E10" i="7"/>
  <c r="D10" i="7"/>
  <c r="A10" i="7"/>
  <c r="N9" i="7"/>
  <c r="K9" i="7"/>
  <c r="H9" i="7"/>
  <c r="E9" i="7"/>
  <c r="D9" i="7"/>
  <c r="A9" i="7"/>
  <c r="N8" i="7"/>
  <c r="K8" i="7"/>
  <c r="H8" i="7"/>
  <c r="E8" i="7"/>
  <c r="D8" i="7"/>
  <c r="A8" i="7"/>
  <c r="N7" i="7"/>
  <c r="K7" i="7"/>
  <c r="H7" i="7"/>
  <c r="E7" i="7"/>
  <c r="D7" i="7"/>
  <c r="A7" i="7"/>
  <c r="A6" i="7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K126" i="2"/>
  <c r="H126" i="2"/>
  <c r="E126" i="2"/>
  <c r="D126" i="2"/>
  <c r="A126" i="2"/>
  <c r="K125" i="2"/>
  <c r="H125" i="2"/>
  <c r="E125" i="2"/>
  <c r="D125" i="2"/>
  <c r="A125" i="2"/>
  <c r="K124" i="2"/>
  <c r="H124" i="2"/>
  <c r="E124" i="2"/>
  <c r="D124" i="2"/>
  <c r="A124" i="2"/>
  <c r="K123" i="2"/>
  <c r="H123" i="2"/>
  <c r="E123" i="2"/>
  <c r="D123" i="2"/>
  <c r="A123" i="2"/>
  <c r="K122" i="2"/>
  <c r="H122" i="2"/>
  <c r="E122" i="2"/>
  <c r="D122" i="2"/>
  <c r="A122" i="2"/>
  <c r="K121" i="2"/>
  <c r="H121" i="2"/>
  <c r="E121" i="2"/>
  <c r="D121" i="2"/>
  <c r="A121" i="2"/>
  <c r="K120" i="2"/>
  <c r="H120" i="2"/>
  <c r="E120" i="2"/>
  <c r="D120" i="2"/>
  <c r="A120" i="2"/>
  <c r="K119" i="2"/>
  <c r="H119" i="2"/>
  <c r="E119" i="2"/>
  <c r="D119" i="2"/>
  <c r="A119" i="2"/>
  <c r="K118" i="2"/>
  <c r="H118" i="2"/>
  <c r="E118" i="2"/>
  <c r="D118" i="2"/>
  <c r="A118" i="2"/>
  <c r="K117" i="2"/>
  <c r="H117" i="2"/>
  <c r="E117" i="2"/>
  <c r="D117" i="2"/>
  <c r="A117" i="2"/>
  <c r="K116" i="2"/>
  <c r="H116" i="2"/>
  <c r="E116" i="2"/>
  <c r="D116" i="2"/>
  <c r="A116" i="2"/>
  <c r="K115" i="2"/>
  <c r="H115" i="2"/>
  <c r="E115" i="2"/>
  <c r="D115" i="2"/>
  <c r="A115" i="2"/>
  <c r="K114" i="2"/>
  <c r="H114" i="2"/>
  <c r="E114" i="2"/>
  <c r="D114" i="2"/>
  <c r="A114" i="2"/>
  <c r="K113" i="2"/>
  <c r="H113" i="2"/>
  <c r="E113" i="2"/>
  <c r="D113" i="2"/>
  <c r="A113" i="2"/>
  <c r="K112" i="2"/>
  <c r="H112" i="2"/>
  <c r="E112" i="2"/>
  <c r="D112" i="2"/>
  <c r="A112" i="2"/>
  <c r="K111" i="2"/>
  <c r="H111" i="2"/>
  <c r="E111" i="2"/>
  <c r="D111" i="2"/>
  <c r="A111" i="2"/>
  <c r="K110" i="2"/>
  <c r="H110" i="2"/>
  <c r="E110" i="2"/>
  <c r="D110" i="2"/>
  <c r="A110" i="2"/>
  <c r="K109" i="2"/>
  <c r="H109" i="2"/>
  <c r="E109" i="2"/>
  <c r="D109" i="2"/>
  <c r="A109" i="2"/>
  <c r="K108" i="2"/>
  <c r="H108" i="2"/>
  <c r="E108" i="2"/>
  <c r="D108" i="2"/>
  <c r="A108" i="2"/>
  <c r="K107" i="2"/>
  <c r="H107" i="2"/>
  <c r="E107" i="2"/>
  <c r="D107" i="2"/>
  <c r="A107" i="2"/>
  <c r="K106" i="2"/>
  <c r="H106" i="2"/>
  <c r="E106" i="2"/>
  <c r="D106" i="2"/>
  <c r="A106" i="2"/>
  <c r="K105" i="2"/>
  <c r="H105" i="2"/>
  <c r="E105" i="2"/>
  <c r="D105" i="2"/>
  <c r="A105" i="2"/>
  <c r="K104" i="2"/>
  <c r="H104" i="2"/>
  <c r="E104" i="2"/>
  <c r="D104" i="2"/>
  <c r="A104" i="2"/>
  <c r="K103" i="2"/>
  <c r="H103" i="2"/>
  <c r="E103" i="2"/>
  <c r="D103" i="2"/>
  <c r="A103" i="2"/>
  <c r="K102" i="2"/>
  <c r="H102" i="2"/>
  <c r="E102" i="2"/>
  <c r="D102" i="2"/>
  <c r="A102" i="2"/>
  <c r="K101" i="2"/>
  <c r="H101" i="2"/>
  <c r="E101" i="2"/>
  <c r="D101" i="2"/>
  <c r="A101" i="2"/>
  <c r="K100" i="2"/>
  <c r="H100" i="2"/>
  <c r="E100" i="2"/>
  <c r="D100" i="2"/>
  <c r="A100" i="2"/>
  <c r="K99" i="2"/>
  <c r="H99" i="2"/>
  <c r="E99" i="2"/>
  <c r="D99" i="2"/>
  <c r="A99" i="2"/>
  <c r="K98" i="2"/>
  <c r="H98" i="2"/>
  <c r="E98" i="2"/>
  <c r="D98" i="2"/>
  <c r="A98" i="2"/>
  <c r="K97" i="2"/>
  <c r="H97" i="2"/>
  <c r="E97" i="2"/>
  <c r="D97" i="2"/>
  <c r="A97" i="2"/>
  <c r="K96" i="2"/>
  <c r="H96" i="2"/>
  <c r="E96" i="2"/>
  <c r="D96" i="2"/>
  <c r="A96" i="2"/>
  <c r="K95" i="2"/>
  <c r="H95" i="2"/>
  <c r="E95" i="2"/>
  <c r="D95" i="2"/>
  <c r="A95" i="2"/>
  <c r="K94" i="2"/>
  <c r="H94" i="2"/>
  <c r="E94" i="2"/>
  <c r="D94" i="2"/>
  <c r="A94" i="2"/>
  <c r="K93" i="2"/>
  <c r="H93" i="2"/>
  <c r="E93" i="2"/>
  <c r="D93" i="2"/>
  <c r="A93" i="2"/>
  <c r="K92" i="2"/>
  <c r="H92" i="2"/>
  <c r="E92" i="2"/>
  <c r="D92" i="2"/>
  <c r="A92" i="2"/>
  <c r="K91" i="2"/>
  <c r="H91" i="2"/>
  <c r="E91" i="2"/>
  <c r="D91" i="2"/>
  <c r="A91" i="2"/>
  <c r="K90" i="2"/>
  <c r="H90" i="2"/>
  <c r="E90" i="2"/>
  <c r="D90" i="2"/>
  <c r="A90" i="2"/>
  <c r="K89" i="2"/>
  <c r="H89" i="2"/>
  <c r="E89" i="2"/>
  <c r="D89" i="2"/>
  <c r="A89" i="2"/>
  <c r="K88" i="2"/>
  <c r="H88" i="2"/>
  <c r="E88" i="2"/>
  <c r="D88" i="2"/>
  <c r="A88" i="2"/>
  <c r="K87" i="2"/>
  <c r="H87" i="2"/>
  <c r="E87" i="2"/>
  <c r="D87" i="2"/>
  <c r="A87" i="2"/>
  <c r="K86" i="2"/>
  <c r="H86" i="2"/>
  <c r="E86" i="2"/>
  <c r="D86" i="2"/>
  <c r="A86" i="2"/>
  <c r="K85" i="2"/>
  <c r="H85" i="2"/>
  <c r="E85" i="2"/>
  <c r="D85" i="2"/>
  <c r="A85" i="2"/>
  <c r="K84" i="2"/>
  <c r="H84" i="2"/>
  <c r="E84" i="2"/>
  <c r="D84" i="2"/>
  <c r="A84" i="2"/>
  <c r="K83" i="2"/>
  <c r="H83" i="2"/>
  <c r="E83" i="2"/>
  <c r="D83" i="2"/>
  <c r="A83" i="2"/>
  <c r="K82" i="2"/>
  <c r="H82" i="2"/>
  <c r="E82" i="2"/>
  <c r="D82" i="2"/>
  <c r="A82" i="2"/>
  <c r="K81" i="2"/>
  <c r="H81" i="2"/>
  <c r="E81" i="2"/>
  <c r="D81" i="2"/>
  <c r="A81" i="2"/>
  <c r="K80" i="2"/>
  <c r="H80" i="2"/>
  <c r="E80" i="2"/>
  <c r="D80" i="2"/>
  <c r="A80" i="2"/>
  <c r="K79" i="2"/>
  <c r="H79" i="2"/>
  <c r="E79" i="2"/>
  <c r="D79" i="2"/>
  <c r="A79" i="2"/>
  <c r="K78" i="2"/>
  <c r="H78" i="2"/>
  <c r="E78" i="2"/>
  <c r="D78" i="2"/>
  <c r="A78" i="2"/>
  <c r="K77" i="2"/>
  <c r="H77" i="2"/>
  <c r="E77" i="2"/>
  <c r="D77" i="2"/>
  <c r="A77" i="2"/>
  <c r="K76" i="2"/>
  <c r="H76" i="2"/>
  <c r="E76" i="2"/>
  <c r="D76" i="2"/>
  <c r="A76" i="2"/>
  <c r="K75" i="2"/>
  <c r="H75" i="2"/>
  <c r="E75" i="2"/>
  <c r="D75" i="2"/>
  <c r="A75" i="2"/>
  <c r="K74" i="2"/>
  <c r="H74" i="2"/>
  <c r="E74" i="2"/>
  <c r="D74" i="2"/>
  <c r="A74" i="2"/>
  <c r="K73" i="2"/>
  <c r="H73" i="2"/>
  <c r="E73" i="2"/>
  <c r="D73" i="2"/>
  <c r="A73" i="2"/>
  <c r="K72" i="2"/>
  <c r="H72" i="2"/>
  <c r="E72" i="2"/>
  <c r="D72" i="2"/>
  <c r="A72" i="2"/>
  <c r="K71" i="2"/>
  <c r="H71" i="2"/>
  <c r="E71" i="2"/>
  <c r="D71" i="2"/>
  <c r="A71" i="2"/>
  <c r="K70" i="2"/>
  <c r="H70" i="2"/>
  <c r="E70" i="2"/>
  <c r="D70" i="2"/>
  <c r="A70" i="2"/>
  <c r="K69" i="2"/>
  <c r="H69" i="2"/>
  <c r="E69" i="2"/>
  <c r="D69" i="2"/>
  <c r="A69" i="2"/>
  <c r="K68" i="2"/>
  <c r="H68" i="2"/>
  <c r="E68" i="2"/>
  <c r="D68" i="2"/>
  <c r="A68" i="2"/>
  <c r="K67" i="2"/>
  <c r="H67" i="2"/>
  <c r="E67" i="2"/>
  <c r="D67" i="2"/>
  <c r="A67" i="2"/>
  <c r="K66" i="2"/>
  <c r="H66" i="2"/>
  <c r="E66" i="2"/>
  <c r="D66" i="2"/>
  <c r="A66" i="2"/>
  <c r="K65" i="2"/>
  <c r="H65" i="2"/>
  <c r="E65" i="2"/>
  <c r="D65" i="2"/>
  <c r="A65" i="2"/>
  <c r="K64" i="2"/>
  <c r="H64" i="2"/>
  <c r="E64" i="2"/>
  <c r="D64" i="2"/>
  <c r="A64" i="2"/>
  <c r="K63" i="2"/>
  <c r="H63" i="2"/>
  <c r="E63" i="2"/>
  <c r="D63" i="2"/>
  <c r="A63" i="2"/>
  <c r="K62" i="2"/>
  <c r="H62" i="2"/>
  <c r="E62" i="2"/>
  <c r="D62" i="2"/>
  <c r="A62" i="2"/>
  <c r="K61" i="2"/>
  <c r="H61" i="2"/>
  <c r="E61" i="2"/>
  <c r="D61" i="2"/>
  <c r="A61" i="2"/>
  <c r="K60" i="2"/>
  <c r="H60" i="2"/>
  <c r="E60" i="2"/>
  <c r="D60" i="2"/>
  <c r="A60" i="2"/>
  <c r="K59" i="2"/>
  <c r="H59" i="2"/>
  <c r="E59" i="2"/>
  <c r="D59" i="2"/>
  <c r="A59" i="2"/>
  <c r="K58" i="2"/>
  <c r="H58" i="2"/>
  <c r="E58" i="2"/>
  <c r="D58" i="2"/>
  <c r="A58" i="2"/>
  <c r="K57" i="2"/>
  <c r="H57" i="2"/>
  <c r="E57" i="2"/>
  <c r="D57" i="2"/>
  <c r="A57" i="2"/>
  <c r="K56" i="2"/>
  <c r="H56" i="2"/>
  <c r="E56" i="2"/>
  <c r="D56" i="2"/>
  <c r="A56" i="2"/>
  <c r="K55" i="2"/>
  <c r="H55" i="2"/>
  <c r="E55" i="2"/>
  <c r="D55" i="2"/>
  <c r="A55" i="2"/>
  <c r="K54" i="2"/>
  <c r="H54" i="2"/>
  <c r="E54" i="2"/>
  <c r="D54" i="2"/>
  <c r="A54" i="2"/>
  <c r="K53" i="2"/>
  <c r="H53" i="2"/>
  <c r="E53" i="2"/>
  <c r="D53" i="2"/>
  <c r="A53" i="2"/>
  <c r="K52" i="2"/>
  <c r="H52" i="2"/>
  <c r="E52" i="2"/>
  <c r="D52" i="2"/>
  <c r="A52" i="2"/>
  <c r="K51" i="2"/>
  <c r="H51" i="2"/>
  <c r="E51" i="2"/>
  <c r="D51" i="2"/>
  <c r="A51" i="2"/>
  <c r="K50" i="2"/>
  <c r="H50" i="2"/>
  <c r="E50" i="2"/>
  <c r="D50" i="2"/>
  <c r="A50" i="2"/>
  <c r="K49" i="2"/>
  <c r="H49" i="2"/>
  <c r="E49" i="2"/>
  <c r="D49" i="2"/>
  <c r="A49" i="2"/>
  <c r="K48" i="2"/>
  <c r="H48" i="2"/>
  <c r="E48" i="2"/>
  <c r="D48" i="2"/>
  <c r="A48" i="2"/>
  <c r="K47" i="2"/>
  <c r="H47" i="2"/>
  <c r="E47" i="2"/>
  <c r="D47" i="2"/>
  <c r="A47" i="2"/>
  <c r="K46" i="2"/>
  <c r="H46" i="2"/>
  <c r="E46" i="2"/>
  <c r="D46" i="2"/>
  <c r="A46" i="2"/>
  <c r="K45" i="2"/>
  <c r="H45" i="2"/>
  <c r="E45" i="2"/>
  <c r="D45" i="2"/>
  <c r="A45" i="2"/>
  <c r="K44" i="2"/>
  <c r="H44" i="2"/>
  <c r="E44" i="2"/>
  <c r="D44" i="2"/>
  <c r="A44" i="2"/>
  <c r="K43" i="2"/>
  <c r="H43" i="2"/>
  <c r="E43" i="2"/>
  <c r="D43" i="2"/>
  <c r="A43" i="2"/>
  <c r="K42" i="2"/>
  <c r="H42" i="2"/>
  <c r="E42" i="2"/>
  <c r="D42" i="2"/>
  <c r="A42" i="2"/>
  <c r="K41" i="2"/>
  <c r="H41" i="2"/>
  <c r="E41" i="2"/>
  <c r="D41" i="2"/>
  <c r="A41" i="2"/>
  <c r="K40" i="2"/>
  <c r="H40" i="2"/>
  <c r="E40" i="2"/>
  <c r="D40" i="2"/>
  <c r="A40" i="2"/>
  <c r="K39" i="2"/>
  <c r="H39" i="2"/>
  <c r="E39" i="2"/>
  <c r="D39" i="2"/>
  <c r="A39" i="2"/>
  <c r="K38" i="2"/>
  <c r="H38" i="2"/>
  <c r="E38" i="2"/>
  <c r="D38" i="2"/>
  <c r="A38" i="2"/>
  <c r="K37" i="2"/>
  <c r="H37" i="2"/>
  <c r="E37" i="2"/>
  <c r="D37" i="2"/>
  <c r="A37" i="2"/>
  <c r="K36" i="2"/>
  <c r="H36" i="2"/>
  <c r="E36" i="2"/>
  <c r="D36" i="2"/>
  <c r="A36" i="2"/>
  <c r="K35" i="2"/>
  <c r="H35" i="2"/>
  <c r="E35" i="2"/>
  <c r="D35" i="2"/>
  <c r="A35" i="2"/>
  <c r="K34" i="2"/>
  <c r="H34" i="2"/>
  <c r="E34" i="2"/>
  <c r="D34" i="2"/>
  <c r="A34" i="2"/>
  <c r="K33" i="2"/>
  <c r="H33" i="2"/>
  <c r="E33" i="2"/>
  <c r="D33" i="2"/>
  <c r="A33" i="2"/>
  <c r="K32" i="2"/>
  <c r="H32" i="2"/>
  <c r="E32" i="2"/>
  <c r="D32" i="2"/>
  <c r="A32" i="2"/>
  <c r="K31" i="2"/>
  <c r="H31" i="2"/>
  <c r="E31" i="2"/>
  <c r="D31" i="2"/>
  <c r="A31" i="2"/>
  <c r="K30" i="2"/>
  <c r="H30" i="2"/>
  <c r="E30" i="2"/>
  <c r="D30" i="2"/>
  <c r="A30" i="2"/>
  <c r="K29" i="2"/>
  <c r="H29" i="2"/>
  <c r="E29" i="2"/>
  <c r="D29" i="2"/>
  <c r="A29" i="2"/>
  <c r="K28" i="2"/>
  <c r="H28" i="2"/>
  <c r="E28" i="2"/>
  <c r="D28" i="2"/>
  <c r="A28" i="2"/>
  <c r="K27" i="2"/>
  <c r="H27" i="2"/>
  <c r="E27" i="2"/>
  <c r="D27" i="2"/>
  <c r="A27" i="2"/>
  <c r="K26" i="2"/>
  <c r="H26" i="2"/>
  <c r="E26" i="2"/>
  <c r="D26" i="2"/>
  <c r="A26" i="2"/>
  <c r="K25" i="2"/>
  <c r="H25" i="2"/>
  <c r="E25" i="2"/>
  <c r="D25" i="2"/>
  <c r="A25" i="2"/>
  <c r="K24" i="2"/>
  <c r="H24" i="2"/>
  <c r="E24" i="2"/>
  <c r="D24" i="2"/>
  <c r="A24" i="2"/>
  <c r="K23" i="2"/>
  <c r="H23" i="2"/>
  <c r="E23" i="2"/>
  <c r="D23" i="2"/>
  <c r="A23" i="2"/>
  <c r="K22" i="2"/>
  <c r="H22" i="2"/>
  <c r="E22" i="2"/>
  <c r="D22" i="2"/>
  <c r="A22" i="2"/>
  <c r="K21" i="2"/>
  <c r="H21" i="2"/>
  <c r="E21" i="2"/>
  <c r="D21" i="2"/>
  <c r="A21" i="2"/>
  <c r="K20" i="2"/>
  <c r="H20" i="2"/>
  <c r="E20" i="2"/>
  <c r="D20" i="2"/>
  <c r="A20" i="2"/>
  <c r="K19" i="2"/>
  <c r="H19" i="2"/>
  <c r="E19" i="2"/>
  <c r="D19" i="2"/>
  <c r="A19" i="2"/>
  <c r="K18" i="2"/>
  <c r="H18" i="2"/>
  <c r="E18" i="2"/>
  <c r="D18" i="2"/>
  <c r="A18" i="2"/>
  <c r="K17" i="2"/>
  <c r="H17" i="2"/>
  <c r="E17" i="2"/>
  <c r="D17" i="2"/>
  <c r="A17" i="2"/>
  <c r="K16" i="2"/>
  <c r="H16" i="2"/>
  <c r="E16" i="2"/>
  <c r="D16" i="2"/>
  <c r="A16" i="2"/>
  <c r="K15" i="2"/>
  <c r="H15" i="2"/>
  <c r="E15" i="2"/>
  <c r="D15" i="2"/>
  <c r="A15" i="2"/>
  <c r="K14" i="2"/>
  <c r="H14" i="2"/>
  <c r="E14" i="2"/>
  <c r="D14" i="2"/>
  <c r="A14" i="2"/>
  <c r="K13" i="2"/>
  <c r="H13" i="2"/>
  <c r="E13" i="2"/>
  <c r="D13" i="2"/>
  <c r="A13" i="2"/>
  <c r="K12" i="2"/>
  <c r="H12" i="2"/>
  <c r="E12" i="2"/>
  <c r="D12" i="2"/>
  <c r="A12" i="2"/>
  <c r="K11" i="2"/>
  <c r="H11" i="2"/>
  <c r="E11" i="2"/>
  <c r="D11" i="2"/>
  <c r="A11" i="2"/>
  <c r="K10" i="2"/>
  <c r="H10" i="2"/>
  <c r="E10" i="2"/>
  <c r="D10" i="2"/>
  <c r="A10" i="2"/>
  <c r="K9" i="2"/>
  <c r="H9" i="2"/>
  <c r="E9" i="2"/>
  <c r="D9" i="2"/>
  <c r="A9" i="2"/>
  <c r="K8" i="2"/>
  <c r="H8" i="2"/>
  <c r="E8" i="2"/>
  <c r="D8" i="2"/>
  <c r="A8" i="2"/>
  <c r="K7" i="2"/>
  <c r="H7" i="2"/>
  <c r="E7" i="2"/>
  <c r="D7" i="2"/>
  <c r="A7" i="2"/>
  <c r="A6" i="2"/>
  <c r="F127" i="5" l="1"/>
  <c r="I127" i="6"/>
  <c r="J127" i="6" s="1"/>
  <c r="F127" i="7"/>
  <c r="L127" i="7"/>
  <c r="C127" i="6"/>
  <c r="C127" i="5"/>
  <c r="H127" i="5"/>
  <c r="E127" i="6"/>
  <c r="H127" i="6"/>
  <c r="B127" i="7"/>
  <c r="J127" i="7"/>
  <c r="M127" i="7"/>
  <c r="N127" i="7" s="1"/>
  <c r="C127" i="7"/>
  <c r="G127" i="7"/>
  <c r="B127" i="6"/>
  <c r="B127" i="5"/>
  <c r="E127" i="5"/>
  <c r="I127" i="5"/>
  <c r="F127" i="6"/>
  <c r="I127" i="7"/>
  <c r="F127" i="2"/>
  <c r="B127" i="2"/>
  <c r="C127" i="2"/>
  <c r="G127" i="2"/>
  <c r="I127" i="2"/>
  <c r="J127" i="2"/>
  <c r="H127" i="7" l="1"/>
  <c r="D127" i="5"/>
  <c r="G127" i="6"/>
  <c r="G127" i="5"/>
  <c r="J127" i="5"/>
  <c r="D127" i="7"/>
  <c r="D127" i="6"/>
  <c r="K127" i="7"/>
  <c r="K127" i="2"/>
  <c r="H127" i="2"/>
  <c r="D127" i="2"/>
</calcChain>
</file>

<file path=xl/connections.xml><?xml version="1.0" encoding="utf-8"?>
<connections xmlns="http://schemas.openxmlformats.org/spreadsheetml/2006/main">
  <connection id="1" sourceFile="P:\Oasis_Adhoc\RecurringReports\CFSR\CFSR02.mdb" keepAlive="1" name="CFSR02" type="5" refreshedVersion="6" background="1" saveData="1">
    <dbPr connection="Provider=Microsoft.ACE.OLEDB.12.0;User ID=Admin;Data Source=P:\Oasis_Adhoc\RecurringReports\CFSR\CFSR0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mbinedMeasures" commandType="3"/>
  </connection>
  <connection id="2" sourceFile="P:\Oasis_Adhoc\RecurringReports\CFSR\CFSR02.mdb" keepAlive="1" name="CFSR021" type="5" refreshedVersion="6" background="1" saveData="1">
    <dbPr connection="Provider=Microsoft.ACE.OLEDB.12.0;User ID=Admin;Data Source=P:\Oasis_Adhoc\RecurringReports\CFSR\CFSR0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Dates" commandType="3"/>
  </connection>
  <connection id="3" sourceFile="P:\Oasis_Adhoc\RecurringReports\Progress to Excellence\Progress.mdb" keepAlive="1" name="Progress" type="5" refreshedVersion="6" background="1" saveData="1">
    <dbPr connection="Provider=Microsoft.ACE.OLEDB.12.0;User ID=Admin;Data Source=P:\Oasis_Adhoc\RecurringReports\Progress to Excellence\Progress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NCANDS3" commandType="3"/>
  </connection>
  <connection id="4" sourceFile="P:\Oasis_Adhoc\RecurringReports\Progress to Excellence\Progress.mdb" keepAlive="1" name="Progress1" type="5" refreshedVersion="6" background="1" saveData="1">
    <dbPr connection="Provider=Microsoft.ACE.OLEDB.12.0;User ID=Admin;Data Source=P:\Oasis_Adhoc\RecurringReports\Progress to Excellence\Progress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NCANDS1" commandType="3"/>
  </connection>
</connections>
</file>

<file path=xl/sharedStrings.xml><?xml version="1.0" encoding="utf-8"?>
<sst xmlns="http://schemas.openxmlformats.org/spreadsheetml/2006/main" count="959" uniqueCount="384">
  <si>
    <t>Local Agency</t>
  </si>
  <si>
    <t>PC1M1Num</t>
  </si>
  <si>
    <t>PC1M1Den</t>
  </si>
  <si>
    <t>PC1M1Calc</t>
  </si>
  <si>
    <t>PC1M2Med</t>
  </si>
  <si>
    <t>PC1M3Num</t>
  </si>
  <si>
    <t>PC1M3Den</t>
  </si>
  <si>
    <t>PC1M3Calc</t>
  </si>
  <si>
    <t>PC1M4Num</t>
  </si>
  <si>
    <t>PC1M4Den</t>
  </si>
  <si>
    <t>PC1M4Calc</t>
  </si>
  <si>
    <t>PC2M1Num</t>
  </si>
  <si>
    <t>PC2M1Den</t>
  </si>
  <si>
    <t>PC2M1Calc</t>
  </si>
  <si>
    <t>PC2M2Med</t>
  </si>
  <si>
    <t>PC2M3Num</t>
  </si>
  <si>
    <t>PC2M3Den</t>
  </si>
  <si>
    <t>PC2M3Calc</t>
  </si>
  <si>
    <t>PC2M4Num</t>
  </si>
  <si>
    <t>PC2M4Den</t>
  </si>
  <si>
    <t>PC2M4Calc</t>
  </si>
  <si>
    <t>PC2M5Num</t>
  </si>
  <si>
    <t>PC2M5Den</t>
  </si>
  <si>
    <t>PC2M5Calc</t>
  </si>
  <si>
    <t>PC3M1Num</t>
  </si>
  <si>
    <t>PC3M1Den</t>
  </si>
  <si>
    <t>PC3M1Calc</t>
  </si>
  <si>
    <t>PC3M2Num</t>
  </si>
  <si>
    <t>PC3M2Den</t>
  </si>
  <si>
    <t>PC3M2Calc</t>
  </si>
  <si>
    <t>PC3M3Num</t>
  </si>
  <si>
    <t>PC3M3Den</t>
  </si>
  <si>
    <t>PC3M3Calc</t>
  </si>
  <si>
    <t>PC4M1Num</t>
  </si>
  <si>
    <t>PC4M1Den</t>
  </si>
  <si>
    <t>PC4M1Calc</t>
  </si>
  <si>
    <t>PC4M2Num</t>
  </si>
  <si>
    <t>PC4M2Den</t>
  </si>
  <si>
    <t>PC4M2Calc</t>
  </si>
  <si>
    <t>PC4M3Num</t>
  </si>
  <si>
    <t>PC4M3Den</t>
  </si>
  <si>
    <t>PC4M3Calc</t>
  </si>
  <si>
    <t>Accomack</t>
  </si>
  <si>
    <t>Albemarle</t>
  </si>
  <si>
    <t>Amelia</t>
  </si>
  <si>
    <t>Amherst</t>
  </si>
  <si>
    <t>Appomattox</t>
  </si>
  <si>
    <t>Arlington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</si>
  <si>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</si>
  <si>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</si>
  <si>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</si>
  <si>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</si>
  <si>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</si>
  <si>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</si>
  <si>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</si>
  <si>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</si>
  <si>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</si>
  <si>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</si>
  <si>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</si>
  <si>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</si>
  <si>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</si>
  <si>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</si>
  <si>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</si>
  <si>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</si>
  <si>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</si>
  <si>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</si>
  <si>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</si>
  <si>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</si>
  <si>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</si>
  <si>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</si>
  <si>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</si>
  <si>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</si>
  <si>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</si>
  <si>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</si>
  <si>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</si>
  <si>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</si>
  <si>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</si>
  <si>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</si>
  <si>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</si>
  <si>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</si>
  <si>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</si>
  <si>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</si>
  <si>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</si>
  <si>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</si>
  <si>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</si>
  <si>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</si>
  <si>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</si>
  <si>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</si>
  <si>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</si>
  <si>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</si>
  <si>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</si>
  <si>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</si>
  <si>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</si>
  <si>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</si>
  <si>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</si>
  <si>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</si>
  <si>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</si>
  <si>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</si>
  <si>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</si>
  <si>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</si>
  <si>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</si>
  <si>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</si>
  <si>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</si>
  <si>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</si>
  <si>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</si>
  <si>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</si>
  <si>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</si>
  <si>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</si>
  <si>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</si>
  <si>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</si>
  <si>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</si>
  <si>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</si>
  <si>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</si>
  <si>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</si>
  <si>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</si>
  <si>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</si>
  <si>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</si>
  <si>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</si>
  <si>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</si>
  <si>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</si>
  <si>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</si>
  <si>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</si>
  <si>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</si>
  <si>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</si>
  <si>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</si>
  <si>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</si>
  <si>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Alexandria</t>
  </si>
  <si>
    <t>Bristol</t>
  </si>
  <si>
    <t>Charlottesville</t>
  </si>
  <si>
    <t>Chesapeake</t>
  </si>
  <si>
    <t>Danville</t>
  </si>
  <si>
    <t>Franklin City</t>
  </si>
  <si>
    <t>Fredericksburg</t>
  </si>
  <si>
    <t>Galax</t>
  </si>
  <si>
    <t>Hampton</t>
  </si>
  <si>
    <t>Hopewell</t>
  </si>
  <si>
    <t>Lynchburg</t>
  </si>
  <si>
    <t>Manassas</t>
  </si>
  <si>
    <t>Manassas Park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</si>
  <si>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</si>
  <si>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</si>
  <si>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</si>
  <si>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</si>
  <si>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</si>
  <si>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</si>
  <si>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</si>
  <si>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</si>
  <si>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Suffolk</t>
  </si>
  <si>
    <t>Virginia Beach</t>
  </si>
  <si>
    <t>Williamsburg</t>
  </si>
  <si>
    <t>Winchester</t>
  </si>
  <si>
    <t>RecurrComb</t>
  </si>
  <si>
    <t>PctRecurrance</t>
  </si>
  <si>
    <t>Yes</t>
  </si>
  <si>
    <t>Victims</t>
  </si>
  <si>
    <t>0.00%</t>
  </si>
  <si>
    <t>Alleghany/Covington/Clifton Forge</t>
  </si>
  <si>
    <t>0.00% (00000 / 00012)</t>
  </si>
  <si>
    <t>0.00% (00000 / 00001)</t>
  </si>
  <si>
    <t>0.00% (00000 / 00005)</t>
  </si>
  <si>
    <t>0.00% (00000 / 00004)</t>
  </si>
  <si>
    <t>0.00% (00000 / 00015)</t>
  </si>
  <si>
    <t>Bedford City/County</t>
  </si>
  <si>
    <t>0.00% (00000 / 00014)</t>
  </si>
  <si>
    <t>0.00% (00000 / 00009)</t>
  </si>
  <si>
    <t>0.00% (00000 / 00006)</t>
  </si>
  <si>
    <t>Buena Vista/Lexington/Rockbridge</t>
  </si>
  <si>
    <t>0.00% (00000 / 00003)</t>
  </si>
  <si>
    <t>N/A (00000 / 00000)</t>
  </si>
  <si>
    <t>N/A</t>
  </si>
  <si>
    <t>Chesterfield/Colonial Heights</t>
  </si>
  <si>
    <t>0.00% (00000 / 00011)</t>
  </si>
  <si>
    <t>Emporia/Greensville</t>
  </si>
  <si>
    <t>Fairfax City/County/Falls Church</t>
  </si>
  <si>
    <t>0.00% (00000 / 00022)</t>
  </si>
  <si>
    <t>0.00% (00000 / 00002)</t>
  </si>
  <si>
    <t>0.00% (00000 / 00007)</t>
  </si>
  <si>
    <t>Harrisonburg/Rockingham</t>
  </si>
  <si>
    <t>Martinsville/Henry</t>
  </si>
  <si>
    <t>Poquoson/York</t>
  </si>
  <si>
    <t>Salem/Roanoke County</t>
  </si>
  <si>
    <t>Staunton/Augusta/Waynesboro</t>
  </si>
  <si>
    <t>CntAbused</t>
  </si>
  <si>
    <t>NbrChildren</t>
  </si>
  <si>
    <t>PctAbused</t>
  </si>
  <si>
    <t>AbusedComb</t>
  </si>
  <si>
    <t>0.00% (00000 / 00016)</t>
  </si>
  <si>
    <t>0.00% (00000 / 00021)</t>
  </si>
  <si>
    <t>0.00% (00000 / 00008)</t>
  </si>
  <si>
    <t>Begin Date</t>
  </si>
  <si>
    <t>End Date</t>
  </si>
  <si>
    <t>Data As Of</t>
  </si>
  <si>
    <t>Child and Family Services Review Data Profile Report</t>
  </si>
  <si>
    <t>Statewide Totals</t>
  </si>
  <si>
    <t>PC1M2MedTotal</t>
  </si>
  <si>
    <t>PC2M2MedTotal</t>
  </si>
  <si>
    <t>Absence of Maltreatment Recurrence and Absence of Maltreatment in Foster Care</t>
  </si>
  <si>
    <t>Permanency Composite 1:  Permanency and Timeliness of Reunification</t>
  </si>
  <si>
    <t>Permanency Composite 2:  Timeliness of Adoptions</t>
  </si>
  <si>
    <t>Permanency Composite 3:  Children and Youth in Foster Care for Long Periods of Time</t>
  </si>
  <si>
    <t>Permanency Composite 4:  Placement Stability</t>
  </si>
  <si>
    <r>
      <t xml:space="preserve">National Standard        94.6%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</si>
  <si>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t>Children in Foster Care</t>
  </si>
  <si>
    <t>No Abuse Reported</t>
  </si>
  <si>
    <r>
      <t xml:space="preserve">National Standard        99.68%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</si>
  <si>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  75.2%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</si>
  <si>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  48.4%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</si>
  <si>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9.9% </t>
    </r>
    <r>
      <rPr>
        <b/>
        <sz val="14"/>
        <color indexed="12"/>
        <rFont val="Arial"/>
        <family val="2"/>
      </rPr>
      <t>↓</t>
    </r>
    <r>
      <rPr>
        <b/>
        <sz val="10"/>
        <rFont val="Arial"/>
        <family val="2"/>
      </rPr>
      <t xml:space="preserve">    </t>
    </r>
  </si>
  <si>
    <r>
      <t xml:space="preserve">National Standard         22.7%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</si>
  <si>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   10.9 %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</si>
  <si>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  53.7 %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</si>
  <si>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r>
      <t xml:space="preserve">National Standard      ( 29.1%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)     </t>
    </r>
  </si>
  <si>
    <t>Discharged with TPR</t>
  </si>
  <si>
    <r>
      <t xml:space="preserve">National Standard      ( 98%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)     </t>
    </r>
  </si>
  <si>
    <r>
      <t xml:space="preserve">National Standard      ( 37.5% </t>
    </r>
    <r>
      <rPr>
        <b/>
        <sz val="14"/>
        <color indexed="12"/>
        <rFont val="Arial"/>
        <family val="2"/>
      </rPr>
      <t>↓</t>
    </r>
    <r>
      <rPr>
        <b/>
        <sz val="10"/>
        <rFont val="Arial"/>
        <family val="2"/>
      </rPr>
      <t xml:space="preserve">)     </t>
    </r>
  </si>
  <si>
    <r>
      <t xml:space="preserve">National Standard      ( 86%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)     </t>
    </r>
  </si>
  <si>
    <r>
      <t xml:space="preserve">National Standard      ( 65.4%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)     </t>
    </r>
  </si>
  <si>
    <r>
      <t xml:space="preserve">National Standard      ( 41.8%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)     </t>
    </r>
  </si>
  <si>
    <t>Children w/ Founded Complaints</t>
  </si>
  <si>
    <t>No Recurrence</t>
  </si>
  <si>
    <t>Children Reunified w/in 12 months</t>
  </si>
  <si>
    <t>Children Reunified</t>
  </si>
  <si>
    <r>
      <t xml:space="preserve">Median Stay for Reunified Children 5.4 Months </t>
    </r>
    <r>
      <rPr>
        <b/>
        <sz val="14"/>
        <color indexed="12"/>
        <rFont val="Arial"/>
        <family val="2"/>
      </rPr>
      <t>↓</t>
    </r>
  </si>
  <si>
    <t>Reunified w/in 12 Months</t>
  </si>
  <si>
    <t>Entered for the First Time in 6 Months Before Period Shown</t>
  </si>
  <si>
    <t>Re-Entered w/in 12 Months</t>
  </si>
  <si>
    <t>All Children Reunified</t>
  </si>
  <si>
    <t>All Adopted w/in 24 Months</t>
  </si>
  <si>
    <t>All Adopted</t>
  </si>
  <si>
    <r>
      <t xml:space="preserve">Median Stay for All Adopted Youth 27.3 Months </t>
    </r>
    <r>
      <rPr>
        <b/>
        <sz val="14"/>
        <color indexed="12"/>
        <rFont val="Arial"/>
        <family val="2"/>
      </rPr>
      <t>↓</t>
    </r>
  </si>
  <si>
    <t>Discharged to Finalized Adoption</t>
  </si>
  <si>
    <t>Children In Care 17+ Months and not Reunified</t>
  </si>
  <si>
    <t>Became Legally Free w/in 1st 6 Months</t>
  </si>
  <si>
    <t>Children In Care 17+ Months and not Reunified or Legally Free for Adoption</t>
  </si>
  <si>
    <t>Adoptions Within 12 Months</t>
  </si>
  <si>
    <t>Children Legally Free in 12 Months Prior to Year Shown</t>
  </si>
  <si>
    <t>Discharged to a Permanent Home</t>
  </si>
  <si>
    <t>Children In Care 24 Months or Longer</t>
  </si>
  <si>
    <t>Discharged to a Permanent Home Prior to 18th Birthday</t>
  </si>
  <si>
    <t>In Care 3 Years or More</t>
  </si>
  <si>
    <t>Discharged by Emancipation or Reached 18th Birthday</t>
  </si>
  <si>
    <t>Children With 2 or Fewer Placements</t>
  </si>
  <si>
    <t>In Care Less Than 12 Months</t>
  </si>
  <si>
    <t>In Care 12 Months But Less Than 24</t>
  </si>
  <si>
    <t>In Care At Least 24 Months</t>
  </si>
  <si>
    <t>0.00% (00000 / 00018)</t>
  </si>
  <si>
    <t>0.00% (00000 / 00017)</t>
  </si>
  <si>
    <r>
      <t xml:space="preserve">National Standard        45.7% </t>
    </r>
    <r>
      <rPr>
        <b/>
        <sz val="14"/>
        <color indexed="10"/>
        <rFont val="Arial"/>
        <family val="2"/>
      </rPr>
      <t>↑</t>
    </r>
    <r>
      <rPr>
        <b/>
        <sz val="10"/>
        <rFont val="Arial"/>
        <family val="2"/>
      </rPr>
      <t xml:space="preserve">     </t>
    </r>
  </si>
  <si>
    <t>0.00% (00000 / 00027)</t>
  </si>
  <si>
    <t>0.00% (00000 / 00024)</t>
  </si>
  <si>
    <t/>
  </si>
  <si>
    <t xml:space="preserve"> (00000 / 00000)</t>
  </si>
  <si>
    <t>0.00% (00000 / 00032)</t>
  </si>
  <si>
    <t>0.00% (00000 / 00019)</t>
  </si>
  <si>
    <t>0.00% (00000 / 00045)</t>
  </si>
  <si>
    <t>0.00% (00000 / 00081)</t>
  </si>
  <si>
    <t>0.00% (00000 / 00029)</t>
  </si>
  <si>
    <t>0.00% (00000 / 00010)</t>
  </si>
  <si>
    <t>0.00% (00000 / 00063)</t>
  </si>
  <si>
    <t>0.00% (00000 / 00025)</t>
  </si>
  <si>
    <t>0.00% (00000 / 00030)</t>
  </si>
  <si>
    <t>0.00% (00000 / 00035)</t>
  </si>
  <si>
    <t>0.00% (00000 / 00038)</t>
  </si>
  <si>
    <t>0.00% (00000 / 00036)</t>
  </si>
  <si>
    <t>12.50%</t>
  </si>
  <si>
    <t>20.00% (00001 / 00005)</t>
  </si>
  <si>
    <t>20.00%</t>
  </si>
  <si>
    <t>0.00% (00000 / 00039)</t>
  </si>
  <si>
    <t>0.00% (00000 / 00020)</t>
  </si>
  <si>
    <t>0.00% (00000 / 00069)</t>
  </si>
  <si>
    <t>0.00% (00000 / 00062)</t>
  </si>
  <si>
    <t>0.00% (00000 / 00034)</t>
  </si>
  <si>
    <t>0.00% (00000 / 00037)</t>
  </si>
  <si>
    <t>0.00% (00000 / 00041)</t>
  </si>
  <si>
    <t>12.50% (00001 / 00008)</t>
  </si>
  <si>
    <t>0.00% (00000 / 00054)</t>
  </si>
  <si>
    <t>0.00% (00000 / 00068)</t>
  </si>
  <si>
    <t>0.00% (00000 / 00028)</t>
  </si>
  <si>
    <t>0.00% (00000 / 00127)</t>
  </si>
  <si>
    <t>0.00% (00000 / 00072)</t>
  </si>
  <si>
    <t>0.00% (00000 / 00076)</t>
  </si>
  <si>
    <t>6.67%</t>
  </si>
  <si>
    <t>6.67% (00001 / 00015)</t>
  </si>
  <si>
    <t>0.00% (00000 / 00146)</t>
  </si>
  <si>
    <t>0.00% (00000 / 00060)</t>
  </si>
  <si>
    <t>1.52%</t>
  </si>
  <si>
    <t>1.52% (00001 / 00066)</t>
  </si>
  <si>
    <t>0.00% (00000 / 00111)</t>
  </si>
  <si>
    <t>3.13%</t>
  </si>
  <si>
    <t>14.29% (00001 / 00007)</t>
  </si>
  <si>
    <t>14.29%</t>
  </si>
  <si>
    <t>11.11% (00001 / 00009)</t>
  </si>
  <si>
    <t>11.11%</t>
  </si>
  <si>
    <t>4.76% (00001 / 00021)</t>
  </si>
  <si>
    <t>4.76%</t>
  </si>
  <si>
    <t>3.85% (00001 / 00026)</t>
  </si>
  <si>
    <t>3.85%</t>
  </si>
  <si>
    <t>6.67% (00003 / 00045)</t>
  </si>
  <si>
    <t>33.33% (00005 / 00015)</t>
  </si>
  <si>
    <t>33.33%</t>
  </si>
  <si>
    <t>0.00% (00000 / 00071)</t>
  </si>
  <si>
    <t>0.00% (00000 / 00040)</t>
  </si>
  <si>
    <t>0.00% (00000 / 00013)</t>
  </si>
  <si>
    <t>0.51% (00001 / 00198)</t>
  </si>
  <si>
    <t>0.51%</t>
  </si>
  <si>
    <t>11.76% (00002 / 00017)</t>
  </si>
  <si>
    <t>11.76%</t>
  </si>
  <si>
    <t>6.25% (00001 / 00016)</t>
  </si>
  <si>
    <t>6.25%</t>
  </si>
  <si>
    <t>0.00% (00000 / 00067)</t>
  </si>
  <si>
    <t>0.86% (00001 / 00116)</t>
  </si>
  <si>
    <t>0.86%</t>
  </si>
  <si>
    <t>1.89% (00002 / 00106)</t>
  </si>
  <si>
    <t>1.89%</t>
  </si>
  <si>
    <t>4.11% (00003 / 00073)</t>
  </si>
  <si>
    <t>4.11%</t>
  </si>
  <si>
    <t>2.63% (00001 / 00038)</t>
  </si>
  <si>
    <t>2.63%</t>
  </si>
  <si>
    <t>5.26% (00004 / 00076)</t>
  </si>
  <si>
    <t>5.26%</t>
  </si>
  <si>
    <t>3.13% (00004 / 00128)</t>
  </si>
  <si>
    <t>1.68% (00003 / 00179)</t>
  </si>
  <si>
    <t>1.68%</t>
  </si>
  <si>
    <t>2.03% (00004 / 00197)</t>
  </si>
  <si>
    <t>2.03%</t>
  </si>
  <si>
    <t>15.56% (00007 / 00045)</t>
  </si>
  <si>
    <t>15.56%</t>
  </si>
  <si>
    <t>3.08% (00002 / 00065)</t>
  </si>
  <si>
    <t>3.08%</t>
  </si>
  <si>
    <t>7.89% (00003 / 00038)</t>
  </si>
  <si>
    <t>7.89%</t>
  </si>
  <si>
    <t>3.19% (00003 / 00094)</t>
  </si>
  <si>
    <t>3.19%</t>
  </si>
  <si>
    <t>3.31% (00004 / 00121)</t>
  </si>
  <si>
    <t>3.31%</t>
  </si>
  <si>
    <t>2.94% (00001 / 00034)</t>
  </si>
  <si>
    <t>2.94%</t>
  </si>
  <si>
    <t>17.65% (00006 / 00034)</t>
  </si>
  <si>
    <t>17.65%</t>
  </si>
  <si>
    <t>7.69% (00002 / 00026)</t>
  </si>
  <si>
    <t>7.69%</t>
  </si>
  <si>
    <t>4.84%</t>
  </si>
  <si>
    <t>4.84% (00006 / 00124)</t>
  </si>
  <si>
    <t>0.76%</t>
  </si>
  <si>
    <t>0.76% (00001 / 00131)</t>
  </si>
  <si>
    <t>0.00% (00000 / 00114)</t>
  </si>
  <si>
    <t>0.00% (00000 / 00138)</t>
  </si>
  <si>
    <t>0.00% (00000 / 00053)</t>
  </si>
  <si>
    <t>0.00% (00000 / 00143)</t>
  </si>
  <si>
    <t>2.67%</t>
  </si>
  <si>
    <t>2.67% (00002 / 00075)</t>
  </si>
  <si>
    <t>0.00% (00000 / 00153)</t>
  </si>
  <si>
    <t>2.00%</t>
  </si>
  <si>
    <t>2.00% (00001 / 00050)</t>
  </si>
  <si>
    <t>0.00% (00000 / 00052)</t>
  </si>
  <si>
    <t>0.00% (00000 / 00258)</t>
  </si>
  <si>
    <t>0.00% (00000 / 00124)</t>
  </si>
  <si>
    <t>0.00% (00000 / 00084)</t>
  </si>
  <si>
    <t>0.00% (00000 / 00101)</t>
  </si>
  <si>
    <t>0.00% (00000 / 00242)</t>
  </si>
  <si>
    <t>0.00% (00000 / 00161)</t>
  </si>
  <si>
    <t>0.00% (00000 / 00058)</t>
  </si>
  <si>
    <t>0.00% (00000 / 00209)</t>
  </si>
  <si>
    <t>0.00% (00000 / 00089)</t>
  </si>
  <si>
    <t>0.00% (00000 / 00057)</t>
  </si>
  <si>
    <t>4.17%</t>
  </si>
  <si>
    <t>4.17% (00001 / 00024)</t>
  </si>
  <si>
    <t>33.33% (00001 / 00003)</t>
  </si>
  <si>
    <t>0.47%</t>
  </si>
  <si>
    <t>0.47% (00001 / 00212)</t>
  </si>
  <si>
    <t>0.00% (00000 / 00322)</t>
  </si>
  <si>
    <t>0.00% (00000 / 00116)</t>
  </si>
  <si>
    <t>0.29%</t>
  </si>
  <si>
    <t>0.29% (00001 / 00340)</t>
  </si>
  <si>
    <t>0.00% (00000 / 00309)</t>
  </si>
  <si>
    <t>1.79%</t>
  </si>
  <si>
    <t>1.79% (00001 / 00056)</t>
  </si>
  <si>
    <t>0.00% (00000 / 00158)</t>
  </si>
  <si>
    <t>1.37%</t>
  </si>
  <si>
    <t>1.37% (00001 / 00073)</t>
  </si>
  <si>
    <t>0.00% (00000 / 00112)</t>
  </si>
  <si>
    <t>1.04%</t>
  </si>
  <si>
    <t>1.04% (00003 / 00288)</t>
  </si>
  <si>
    <t>0.00% (00000 / 00103)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</si>
</sst>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1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10" fontId="0" fillId="0" borderId="3" xfId="0" applyNumberFormat="1" applyBorder="1"/>
    <xf numFmtId="0" fontId="0" fillId="0" borderId="4" xfId="0" applyBorder="1"/>
    <xf numFmtId="0" fontId="5" fillId="0" borderId="4" xfId="0" applyFont="1" applyBorder="1"/>
    <xf numFmtId="10" fontId="0" fillId="0" borderId="4" xfId="0" applyNumberFormat="1" applyBorder="1"/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5" fillId="0" borderId="3" xfId="0" applyFont="1" applyBorder="1"/>
    <xf numFmtId="0" fontId="0" fillId="0" borderId="3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10" fontId="1" fillId="0" borderId="6" xfId="0" applyNumberFormat="1" applyFont="1" applyBorder="1"/>
    <xf numFmtId="10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/>
    <xf numFmtId="0" fontId="1" fillId="0" borderId="2" xfId="0" applyFont="1" applyBorder="1"/>
    <xf numFmtId="2" fontId="0" fillId="0" borderId="4" xfId="0" applyNumberFormat="1" applyBorder="1"/>
    <xf numFmtId="2" fontId="1" fillId="0" borderId="6" xfId="0" applyNumberFormat="1" applyFont="1" applyBorder="1"/>
    <xf numFmtId="10" fontId="5" fillId="0" borderId="1" xfId="0" applyNumberFormat="1" applyFont="1" applyBorder="1"/>
    <xf numFmtId="2" fontId="5" fillId="0" borderId="1" xfId="0" applyNumberFormat="1" applyFont="1" applyBorder="1"/>
    <xf numFmtId="2" fontId="0" fillId="0" borderId="3" xfId="0" applyNumberFormat="1" applyBorder="1"/>
    <xf numFmtId="10" fontId="5" fillId="0" borderId="4" xfId="0" applyNumberFormat="1" applyFont="1" applyBorder="1"/>
    <xf numFmtId="2" fontId="5" fillId="0" borderId="4" xfId="0" applyNumberFormat="1" applyFont="1" applyBorder="1"/>
    <xf numFmtId="10" fontId="5" fillId="0" borderId="3" xfId="0" applyNumberFormat="1" applyFont="1" applyBorder="1"/>
    <xf numFmtId="2" fontId="5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2" fontId="0" fillId="0" borderId="0" xfId="0" applyNumberFormat="1"/>
    <xf numFmtId="0" fontId="0" fillId="2" borderId="0" xfId="0" applyFill="1"/>
    <xf numFmtId="0" fontId="1" fillId="0" borderId="10" xfId="0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9" fillId="2" borderId="0" xfId="0" applyFont="1" applyFill="1"/>
    <xf numFmtId="0" fontId="9" fillId="0" borderId="0" xfId="0" applyFo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0" fontId="0" fillId="0" borderId="12" xfId="0" applyNumberFormat="1" applyBorder="1" applyAlignment="1"/>
    <xf numFmtId="2" fontId="0" fillId="0" borderId="12" xfId="0" applyNumberFormat="1" applyBorder="1" applyAlignment="1"/>
    <xf numFmtId="10" fontId="0" fillId="0" borderId="13" xfId="0" applyNumberFormat="1" applyBorder="1" applyAlignment="1"/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2" formatCode="0.00"/>
    </dxf>
    <dxf>
      <numFmt numFmtId="2" formatCode="0.00"/>
    </dxf>
    <dxf>
      <numFmt numFmtId="19" formatCode="mm/dd/yyyy"/>
    </dxf>
    <dxf>
      <numFmt numFmtId="19" formatCode="mm/dd/yyyy"/>
    </dxf>
    <dxf>
      <numFmt numFmtId="19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FSR02_1" connectionId="1" autoFormatId="16" applyNumberFormats="0" applyBorderFormats="0" applyFontFormats="0" applyPatternFormats="0" applyAlignmentFormats="0" applyWidthHeightFormats="0">
  <queryTableRefresh nextId="43">
    <queryTableFields count="42">
      <queryTableField id="1" name="Local Agency" tableColumnId="1"/>
      <queryTableField id="2" name="PC1M1Num" tableColumnId="2"/>
      <queryTableField id="3" name="PC1M1Den" tableColumnId="3"/>
      <queryTableField id="4" name="PC1M1Calc" tableColumnId="4"/>
      <queryTableField id="5" name="PC1M2Med" tableColumnId="5"/>
      <queryTableField id="6" name="PC1M3Num" tableColumnId="6"/>
      <queryTableField id="7" name="PC1M3Den" tableColumnId="7"/>
      <queryTableField id="8" name="PC1M3Calc" tableColumnId="8"/>
      <queryTableField id="9" name="PC1M4Num" tableColumnId="9"/>
      <queryTableField id="10" name="PC1M4Den" tableColumnId="10"/>
      <queryTableField id="11" name="PC1M4Calc" tableColumnId="11"/>
      <queryTableField id="12" name="PC2M1Num" tableColumnId="12"/>
      <queryTableField id="13" name="PC2M1Den" tableColumnId="13"/>
      <queryTableField id="14" name="PC2M1Calc" tableColumnId="14"/>
      <queryTableField id="15" name="PC2M2Med" tableColumnId="15"/>
      <queryTableField id="16" name="PC2M3Num" tableColumnId="16"/>
      <queryTableField id="17" name="PC2M3Den" tableColumnId="17"/>
      <queryTableField id="18" name="PC2M3Calc" tableColumnId="18"/>
      <queryTableField id="19" name="PC2M4Num" tableColumnId="19"/>
      <queryTableField id="20" name="PC2M4Den" tableColumnId="20"/>
      <queryTableField id="21" name="PC2M4Calc" tableColumnId="21"/>
      <queryTableField id="22" name="PC2M5Num" tableColumnId="22"/>
      <queryTableField id="23" name="PC2M5Den" tableColumnId="23"/>
      <queryTableField id="24" name="PC2M5Calc" tableColumnId="24"/>
      <queryTableField id="25" name="PC3M1Num" tableColumnId="25"/>
      <queryTableField id="26" name="PC3M1Den" tableColumnId="26"/>
      <queryTableField id="27" name="PC3M1Calc" tableColumnId="27"/>
      <queryTableField id="28" name="PC3M2Num" tableColumnId="28"/>
      <queryTableField id="29" name="PC3M2Den" tableColumnId="29"/>
      <queryTableField id="30" name="PC3M2Calc" tableColumnId="30"/>
      <queryTableField id="31" name="PC3M3Num" tableColumnId="31"/>
      <queryTableField id="32" name="PC3M3Den" tableColumnId="32"/>
      <queryTableField id="33" name="PC3M3Calc" tableColumnId="33"/>
      <queryTableField id="34" name="PC4M1Num" tableColumnId="34"/>
      <queryTableField id="35" name="PC4M1Den" tableColumnId="35"/>
      <queryTableField id="36" name="PC4M1Calc" tableColumnId="36"/>
      <queryTableField id="37" name="PC4M2Num" tableColumnId="37"/>
      <queryTableField id="38" name="PC4M2Den" tableColumnId="38"/>
      <queryTableField id="39" name="PC4M2Calc" tableColumnId="39"/>
      <queryTableField id="40" name="PC4M3Num" tableColumnId="40"/>
      <queryTableField id="41" name="PC4M3Den" tableColumnId="41"/>
      <queryTableField id="42" name="PC4M3Calc" tableColumnId="42"/>
    </queryTableFields>
  </queryTableRefresh>
</queryTable>
</file>

<file path=xl/queryTables/queryTable2.xml><?xml version="1.0" encoding="utf-8"?>
<queryTable xmlns="http://schemas.openxmlformats.org/spreadsheetml/2006/main" name="CFSR02_1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Begin Date" tableColumnId="1"/>
      <queryTableField id="2" name="End Date" tableColumnId="2"/>
      <queryTableField id="3" name="Data As Of" tableColumnId="3"/>
      <queryTableField id="4" name="PC1M2MedTotal" tableColumnId="4"/>
      <queryTableField id="5" name="PC2M2MedTotal" tableColumnId="5"/>
    </queryTableFields>
  </queryTableRefresh>
</queryTable>
</file>

<file path=xl/queryTables/queryTable3.xml><?xml version="1.0" encoding="utf-8"?>
<queryTable xmlns="http://schemas.openxmlformats.org/spreadsheetml/2006/main" name="Progress_2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ocal Agency" tableColumnId="1"/>
      <queryTableField id="2" name="RecurrComb" tableColumnId="2"/>
      <queryTableField id="3" name="PctRecurrance" tableColumnId="3"/>
      <queryTableField id="4" name="Yes" tableColumnId="4"/>
      <queryTableField id="5" name="Victims" tableColumnId="5"/>
    </queryTableFields>
  </queryTableRefresh>
</queryTable>
</file>

<file path=xl/queryTables/queryTable4.xml><?xml version="1.0" encoding="utf-8"?>
<queryTable xmlns="http://schemas.openxmlformats.org/spreadsheetml/2006/main" name="Progress_3" connectionId="3" autoFormatId="16" applyNumberFormats="0" applyBorderFormats="0" applyFontFormats="0" applyPatternFormats="0" applyAlignmentFormats="0" applyWidthHeightFormats="0">
  <queryTableRefresh nextId="6">
    <queryTableFields count="5">
      <queryTableField id="1" name="Local Agency" tableColumnId="1"/>
      <queryTableField id="2" name="CntAbused" tableColumnId="2"/>
      <queryTableField id="3" name="NbrChildren" tableColumnId="3"/>
      <queryTableField id="4" name="PctAbused" tableColumnId="4"/>
      <queryTableField id="5" name="AbusedComb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CFSR02_1" displayName="Table_CFSR02_1" ref="A1:AP121" tableType="queryTable" totalsRowShown="0" headerRowDxfId="8">
  <autoFilter ref="A1:AP121"/>
  <tableColumns count="42">
    <tableColumn id="1" uniqueName="1" name="Local Agency" queryTableFieldId="1"/>
    <tableColumn id="2" uniqueName="2" name="PC1M1Num" queryTableFieldId="2"/>
    <tableColumn id="3" uniqueName="3" name="PC1M1Den" queryTableFieldId="3"/>
    <tableColumn id="4" uniqueName="4" name="PC1M1Calc" queryTableFieldId="4"/>
    <tableColumn id="5" uniqueName="5" name="PC1M2Med" queryTableFieldId="5"/>
    <tableColumn id="6" uniqueName="6" name="PC1M3Num" queryTableFieldId="6"/>
    <tableColumn id="7" uniqueName="7" name="PC1M3Den" queryTableFieldId="7"/>
    <tableColumn id="8" uniqueName="8" name="PC1M3Calc" queryTableFieldId="8"/>
    <tableColumn id="9" uniqueName="9" name="PC1M4Num" queryTableFieldId="9"/>
    <tableColumn id="10" uniqueName="10" name="PC1M4Den" queryTableFieldId="10"/>
    <tableColumn id="11" uniqueName="11" name="PC1M4Calc" queryTableFieldId="11"/>
    <tableColumn id="12" uniqueName="12" name="PC2M1Num" queryTableFieldId="12"/>
    <tableColumn id="13" uniqueName="13" name="PC2M1Den" queryTableFieldId="13"/>
    <tableColumn id="14" uniqueName="14" name="PC2M1Calc" queryTableFieldId="14"/>
    <tableColumn id="15" uniqueName="15" name="PC2M2Med" queryTableFieldId="15"/>
    <tableColumn id="16" uniqueName="16" name="PC2M3Num" queryTableFieldId="16"/>
    <tableColumn id="17" uniqueName="17" name="PC2M3Den" queryTableFieldId="17"/>
    <tableColumn id="18" uniqueName="18" name="PC2M3Calc" queryTableFieldId="18"/>
    <tableColumn id="19" uniqueName="19" name="PC2M4Num" queryTableFieldId="19"/>
    <tableColumn id="20" uniqueName="20" name="PC2M4Den" queryTableFieldId="20"/>
    <tableColumn id="21" uniqueName="21" name="PC2M4Calc" queryTableFieldId="21"/>
    <tableColumn id="22" uniqueName="22" name="PC2M5Num" queryTableFieldId="22"/>
    <tableColumn id="23" uniqueName="23" name="PC2M5Den" queryTableFieldId="23"/>
    <tableColumn id="24" uniqueName="24" name="PC2M5Calc" queryTableFieldId="24"/>
    <tableColumn id="25" uniqueName="25" name="PC3M1Num" queryTableFieldId="25"/>
    <tableColumn id="26" uniqueName="26" name="PC3M1Den" queryTableFieldId="26"/>
    <tableColumn id="27" uniqueName="27" name="PC3M1Calc" queryTableFieldId="27"/>
    <tableColumn id="28" uniqueName="28" name="PC3M2Num" queryTableFieldId="28"/>
    <tableColumn id="29" uniqueName="29" name="PC3M2Den" queryTableFieldId="29"/>
    <tableColumn id="30" uniqueName="30" name="PC3M2Calc" queryTableFieldId="30"/>
    <tableColumn id="31" uniqueName="31" name="PC3M3Num" queryTableFieldId="31"/>
    <tableColumn id="32" uniqueName="32" name="PC3M3Den" queryTableFieldId="32"/>
    <tableColumn id="33" uniqueName="33" name="PC3M3Calc" queryTableFieldId="33"/>
    <tableColumn id="34" uniqueName="34" name="PC4M1Num" queryTableFieldId="34"/>
    <tableColumn id="35" uniqueName="35" name="PC4M1Den" queryTableFieldId="35"/>
    <tableColumn id="36" uniqueName="36" name="PC4M1Calc" queryTableFieldId="36"/>
    <tableColumn id="37" uniqueName="37" name="PC4M2Num" queryTableFieldId="37"/>
    <tableColumn id="38" uniqueName="38" name="PC4M2Den" queryTableFieldId="38"/>
    <tableColumn id="39" uniqueName="39" name="PC4M2Calc" queryTableFieldId="39"/>
    <tableColumn id="40" uniqueName="40" name="PC4M3Num" queryTableFieldId="40"/>
    <tableColumn id="41" uniqueName="41" name="PC4M3Den" queryTableFieldId="41"/>
    <tableColumn id="42" uniqueName="42" name="PC4M3Calc" queryTableField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CFSR02_13" displayName="Table_CFSR02_13" ref="O1:S2" tableType="queryTable" totalsRowShown="0" headerRowDxfId="7">
  <autoFilter ref="O1:S2"/>
  <tableColumns count="5">
    <tableColumn id="1" uniqueName="1" name="Begin Date" queryTableFieldId="1" dataDxfId="6"/>
    <tableColumn id="2" uniqueName="2" name="End Date" queryTableFieldId="2" dataDxfId="5"/>
    <tableColumn id="3" uniqueName="3" name="Data As Of" queryTableFieldId="3" dataDxfId="4"/>
    <tableColumn id="4" uniqueName="4" name="PC1M2MedTotal" queryTableFieldId="4" dataDxfId="3"/>
    <tableColumn id="5" uniqueName="5" name="PC2M2MedTotal" queryTableFieldId="5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Progress_2" displayName="Table_Progress_2" ref="A1:E121" tableType="queryTable" totalsRowShown="0" headerRowDxfId="1">
  <autoFilter ref="A1:E121"/>
  <tableColumns count="5">
    <tableColumn id="1" uniqueName="1" name="Local Agency" queryTableFieldId="1"/>
    <tableColumn id="2" uniqueName="2" name="RecurrComb" queryTableFieldId="2"/>
    <tableColumn id="3" uniqueName="3" name="PctRecurrance" queryTableFieldId="3"/>
    <tableColumn id="4" uniqueName="4" name="Yes" queryTableFieldId="4"/>
    <tableColumn id="5" uniqueName="5" name="Victims" queryTableFieldId="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Progress_3" displayName="Table_Progress_3" ref="H1:L121" tableType="queryTable" totalsRowShown="0" headerRowDxfId="0">
  <autoFilter ref="H1:L121"/>
  <tableColumns count="5">
    <tableColumn id="1" uniqueName="1" name="Local Agency" queryTableFieldId="1"/>
    <tableColumn id="2" uniqueName="2" name="CntAbused" queryTableFieldId="2"/>
    <tableColumn id="3" uniqueName="3" name="NbrChildren" queryTableFieldId="3"/>
    <tableColumn id="4" uniqueName="4" name="PctAbused" queryTableFieldId="4"/>
    <tableColumn id="5" uniqueName="5" name="AbusedComb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29.5703125" style="2" customWidth="1"/>
    <col min="2" max="2" width="11.42578125" style="2" customWidth="1"/>
    <col min="3" max="3" width="11.28515625" style="2" customWidth="1"/>
    <col min="4" max="4" width="9.140625" style="6"/>
    <col min="5" max="5" width="8.5703125" style="2" customWidth="1"/>
    <col min="6" max="6" width="10.140625" style="2" customWidth="1"/>
    <col min="7" max="16384" width="9.140625" style="2"/>
  </cols>
  <sheetData>
    <row r="1" spans="1:8" ht="18" x14ac:dyDescent="0.25">
      <c r="A1" s="51" t="s">
        <v>192</v>
      </c>
      <c r="B1" s="52"/>
      <c r="C1" s="52"/>
      <c r="D1" s="52"/>
      <c r="E1" s="52"/>
      <c r="F1" s="52"/>
      <c r="G1" s="53"/>
      <c r="H1" s="17"/>
    </row>
    <row r="2" spans="1:8" ht="15" x14ac:dyDescent="0.25">
      <c r="A2" s="54" t="s">
        <v>196</v>
      </c>
      <c r="B2" s="55"/>
      <c r="C2" s="55"/>
      <c r="D2" s="55"/>
      <c r="E2" s="55"/>
      <c r="F2" s="55"/>
      <c r="G2" s="56"/>
      <c r="H2" s="17"/>
    </row>
    <row r="3" spans="1:8" ht="15" x14ac:dyDescent="0.25">
      <c r="A3" s="57" t="str">
        <f>"For Dates From: "&amp;TEXT('Data 2'!O2,"mm/dd/yyyy")&amp;" Thru "&amp;TEXT('Data 2'!P2,"mm/dd/yyyy")</f>
        <v>For Dates From: 01/01/2019 Thru 12/31/2019</v>
      </c>
      <c r="B3" s="58"/>
      <c r="C3" s="58"/>
      <c r="D3" s="58"/>
      <c r="E3" s="58"/>
      <c r="F3" s="58"/>
      <c r="G3" s="59"/>
      <c r="H3" s="17"/>
    </row>
    <row r="4" spans="1:8" x14ac:dyDescent="0.2">
      <c r="A4" s="60" t="str">
        <f>"Data As Of: "&amp;TEXT('Data 2'!Q2,"mm/dd/yyyy")</f>
        <v>Data As Of: 02/01/2020</v>
      </c>
      <c r="B4" s="58"/>
      <c r="C4" s="58"/>
      <c r="D4" s="58"/>
      <c r="E4" s="58"/>
      <c r="F4" s="58"/>
      <c r="G4" s="59"/>
      <c r="H4" s="17"/>
    </row>
    <row r="5" spans="1:8" ht="13.5" thickBot="1" x14ac:dyDescent="0.25">
      <c r="A5" s="48"/>
      <c r="B5" s="49"/>
      <c r="C5" s="49"/>
      <c r="D5" s="49"/>
      <c r="E5" s="49"/>
      <c r="F5" s="49"/>
      <c r="G5" s="50"/>
      <c r="H5" s="17"/>
    </row>
    <row r="6" spans="1:8" s="4" customFormat="1" ht="49.5" customHeight="1" thickBot="1" x14ac:dyDescent="0.3">
      <c r="A6" s="24" t="str">
        <f>'Data 2'!A1</f>
        <v>Local Agency</v>
      </c>
      <c r="B6" s="42" t="s">
        <v>218</v>
      </c>
      <c r="C6" s="42" t="s">
        <v>219</v>
      </c>
      <c r="D6" s="43" t="s">
        <v>201</v>
      </c>
      <c r="E6" s="42" t="s">
        <v>202</v>
      </c>
      <c r="F6" s="42" t="s">
        <v>203</v>
      </c>
      <c r="G6" s="43" t="s">
        <v>204</v>
      </c>
      <c r="H6" s="8"/>
    </row>
    <row r="7" spans="1:8" x14ac:dyDescent="0.2">
      <c r="A7" s="11" t="str">
        <f>'Data 2'!A2</f>
        <v>Accomack</v>
      </c>
      <c r="B7" s="12">
        <f>'Data 2'!E2</f>
        <v>21</v>
      </c>
      <c r="C7" s="11">
        <f>'Data 2'!E2-'Data 2'!D2</f>
        <v>20</v>
      </c>
      <c r="D7" s="13">
        <f>IF(B7=0,0,C7/B7)</f>
        <v>0.95238095238095233</v>
      </c>
      <c r="E7" s="14">
        <f>'Data 2'!J2</f>
        <v>21</v>
      </c>
      <c r="F7" s="14">
        <f>'Data 2'!J2-'Data 2'!I2</f>
        <v>21</v>
      </c>
      <c r="G7" s="13">
        <f>IF(E7=0,0,F7/E7)</f>
        <v>1</v>
      </c>
    </row>
    <row r="8" spans="1:8" x14ac:dyDescent="0.2">
      <c r="A8" s="2" t="str">
        <f>'Data 2'!A3</f>
        <v>Albemarle</v>
      </c>
      <c r="B8" s="5">
        <f>'Data 2'!E3</f>
        <v>38</v>
      </c>
      <c r="C8" s="2">
        <f>'Data 2'!E3-'Data 2'!D3</f>
        <v>38</v>
      </c>
      <c r="D8" s="6">
        <f t="shared" ref="D8:D71" si="0">IF(B8=0,0,C8/B8)</f>
        <v>1</v>
      </c>
      <c r="E8" s="7">
        <f>'Data 2'!J3</f>
        <v>124</v>
      </c>
      <c r="F8" s="7">
        <f>'Data 2'!J3-'Data 2'!I3</f>
        <v>118</v>
      </c>
      <c r="G8" s="6">
        <f t="shared" ref="G8:G71" si="1">IF(E8=0,0,F8/E8)</f>
        <v>0.95161290322580649</v>
      </c>
    </row>
    <row r="9" spans="1:8" x14ac:dyDescent="0.2">
      <c r="A9" s="2" t="str">
        <f>'Data 2'!A4</f>
        <v>Alexandria</v>
      </c>
      <c r="B9" s="5">
        <f>'Data 2'!E4</f>
        <v>26</v>
      </c>
      <c r="C9" s="2">
        <f>'Data 2'!E4-'Data 2'!D4</f>
        <v>25</v>
      </c>
      <c r="D9" s="6">
        <f t="shared" si="0"/>
        <v>0.96153846153846156</v>
      </c>
      <c r="E9" s="7">
        <f>'Data 2'!J4</f>
        <v>131</v>
      </c>
      <c r="F9" s="7">
        <f>'Data 2'!J4-'Data 2'!I4</f>
        <v>130</v>
      </c>
      <c r="G9" s="6">
        <f t="shared" si="1"/>
        <v>0.99236641221374045</v>
      </c>
    </row>
    <row r="10" spans="1:8" x14ac:dyDescent="0.2">
      <c r="A10" s="2" t="str">
        <f>'Data 2'!A5</f>
        <v>Alleghany/Covington/Clifton Forge</v>
      </c>
      <c r="B10" s="5">
        <f>'Data 2'!E5</f>
        <v>8</v>
      </c>
      <c r="C10" s="2">
        <f>'Data 2'!E5-'Data 2'!D5</f>
        <v>7</v>
      </c>
      <c r="D10" s="6">
        <f t="shared" si="0"/>
        <v>0.875</v>
      </c>
      <c r="E10" s="7">
        <f>'Data 2'!J5</f>
        <v>34</v>
      </c>
      <c r="F10" s="7">
        <f>'Data 2'!J5-'Data 2'!I5</f>
        <v>34</v>
      </c>
      <c r="G10" s="6">
        <f t="shared" si="1"/>
        <v>1</v>
      </c>
    </row>
    <row r="11" spans="1:8" x14ac:dyDescent="0.2">
      <c r="A11" s="2" t="str">
        <f>'Data 2'!A6</f>
        <v>Amelia</v>
      </c>
      <c r="B11" s="5">
        <f>'Data 2'!E6</f>
        <v>11</v>
      </c>
      <c r="C11" s="2">
        <f>'Data 2'!E6-'Data 2'!D6</f>
        <v>11</v>
      </c>
      <c r="D11" s="6">
        <f t="shared" si="0"/>
        <v>1</v>
      </c>
      <c r="E11" s="7">
        <f>'Data 2'!J6</f>
        <v>6</v>
      </c>
      <c r="F11" s="7">
        <f>'Data 2'!J6-'Data 2'!I6</f>
        <v>6</v>
      </c>
      <c r="G11" s="6">
        <f t="shared" si="1"/>
        <v>1</v>
      </c>
    </row>
    <row r="12" spans="1:8" x14ac:dyDescent="0.2">
      <c r="A12" s="2" t="str">
        <f>'Data 2'!A7</f>
        <v>Amherst</v>
      </c>
      <c r="B12" s="5">
        <f>'Data 2'!E7</f>
        <v>10</v>
      </c>
      <c r="C12" s="2">
        <f>'Data 2'!E7-'Data 2'!D7</f>
        <v>10</v>
      </c>
      <c r="D12" s="6">
        <f t="shared" si="0"/>
        <v>1</v>
      </c>
      <c r="E12" s="7">
        <f>'Data 2'!J7</f>
        <v>45</v>
      </c>
      <c r="F12" s="7">
        <f>'Data 2'!J7-'Data 2'!I7</f>
        <v>45</v>
      </c>
      <c r="G12" s="6">
        <f t="shared" si="1"/>
        <v>1</v>
      </c>
    </row>
    <row r="13" spans="1:8" x14ac:dyDescent="0.2">
      <c r="A13" s="2" t="str">
        <f>'Data 2'!A8</f>
        <v>Appomattox</v>
      </c>
      <c r="B13" s="5">
        <f>'Data 2'!E8</f>
        <v>4</v>
      </c>
      <c r="C13" s="2">
        <f>'Data 2'!E8-'Data 2'!D8</f>
        <v>4</v>
      </c>
      <c r="D13" s="6">
        <f t="shared" si="0"/>
        <v>1</v>
      </c>
      <c r="E13" s="7">
        <f>'Data 2'!J8</f>
        <v>30</v>
      </c>
      <c r="F13" s="7">
        <f>'Data 2'!J8-'Data 2'!I8</f>
        <v>30</v>
      </c>
      <c r="G13" s="6">
        <f t="shared" si="1"/>
        <v>1</v>
      </c>
    </row>
    <row r="14" spans="1:8" x14ac:dyDescent="0.2">
      <c r="A14" s="2" t="str">
        <f>'Data 2'!A9</f>
        <v>Arlington</v>
      </c>
      <c r="B14" s="5">
        <f>'Data 2'!E9</f>
        <v>32</v>
      </c>
      <c r="C14" s="2">
        <f>'Data 2'!E9-'Data 2'!D9</f>
        <v>32</v>
      </c>
      <c r="D14" s="6">
        <f t="shared" si="0"/>
        <v>1</v>
      </c>
      <c r="E14" s="7">
        <f>'Data 2'!J9</f>
        <v>114</v>
      </c>
      <c r="F14" s="7">
        <f>'Data 2'!J9-'Data 2'!I9</f>
        <v>114</v>
      </c>
      <c r="G14" s="6">
        <f t="shared" si="1"/>
        <v>1</v>
      </c>
    </row>
    <row r="15" spans="1:8" x14ac:dyDescent="0.2">
      <c r="A15" s="2" t="str">
        <f>'Data 2'!A10</f>
        <v>Bath</v>
      </c>
      <c r="B15" s="5">
        <f>'Data 2'!E10</f>
        <v>4</v>
      </c>
      <c r="C15" s="2">
        <f>'Data 2'!E10-'Data 2'!D10</f>
        <v>4</v>
      </c>
      <c r="D15" s="6">
        <f t="shared" si="0"/>
        <v>1</v>
      </c>
      <c r="E15" s="7">
        <f>'Data 2'!J10</f>
        <v>0</v>
      </c>
      <c r="F15" s="7">
        <f>'Data 2'!J10-'Data 2'!I10</f>
        <v>0</v>
      </c>
      <c r="G15" s="6">
        <f t="shared" si="1"/>
        <v>0</v>
      </c>
    </row>
    <row r="16" spans="1:8" x14ac:dyDescent="0.2">
      <c r="A16" s="2" t="str">
        <f>'Data 2'!A11</f>
        <v>Bedford City/County</v>
      </c>
      <c r="B16" s="5">
        <f>'Data 2'!E11</f>
        <v>41</v>
      </c>
      <c r="C16" s="2">
        <f>'Data 2'!E11-'Data 2'!D11</f>
        <v>41</v>
      </c>
      <c r="D16" s="6">
        <f t="shared" si="0"/>
        <v>1</v>
      </c>
      <c r="E16" s="7">
        <f>'Data 2'!J11</f>
        <v>138</v>
      </c>
      <c r="F16" s="7">
        <f>'Data 2'!J11-'Data 2'!I11</f>
        <v>138</v>
      </c>
      <c r="G16" s="6">
        <f t="shared" si="1"/>
        <v>1</v>
      </c>
    </row>
    <row r="17" spans="1:7" x14ac:dyDescent="0.2">
      <c r="A17" s="2" t="str">
        <f>'Data 2'!A12</f>
        <v>Bland</v>
      </c>
      <c r="B17" s="5">
        <f>'Data 2'!E12</f>
        <v>5</v>
      </c>
      <c r="C17" s="2">
        <f>'Data 2'!E12-'Data 2'!D12</f>
        <v>5</v>
      </c>
      <c r="D17" s="6">
        <f t="shared" si="0"/>
        <v>1</v>
      </c>
      <c r="E17" s="7">
        <f>'Data 2'!J12</f>
        <v>10</v>
      </c>
      <c r="F17" s="7">
        <f>'Data 2'!J12-'Data 2'!I12</f>
        <v>10</v>
      </c>
      <c r="G17" s="6">
        <f t="shared" si="1"/>
        <v>1</v>
      </c>
    </row>
    <row r="18" spans="1:7" x14ac:dyDescent="0.2">
      <c r="A18" s="2" t="str">
        <f>'Data 2'!A13</f>
        <v>Botetourt</v>
      </c>
      <c r="B18" s="5">
        <f>'Data 2'!E13</f>
        <v>8</v>
      </c>
      <c r="C18" s="2">
        <f>'Data 2'!E13-'Data 2'!D13</f>
        <v>7</v>
      </c>
      <c r="D18" s="6">
        <f t="shared" si="0"/>
        <v>0.875</v>
      </c>
      <c r="E18" s="7">
        <f>'Data 2'!J13</f>
        <v>17</v>
      </c>
      <c r="F18" s="7">
        <f>'Data 2'!J13-'Data 2'!I13</f>
        <v>17</v>
      </c>
      <c r="G18" s="6">
        <f t="shared" si="1"/>
        <v>1</v>
      </c>
    </row>
    <row r="19" spans="1:7" x14ac:dyDescent="0.2">
      <c r="A19" s="2" t="str">
        <f>'Data 2'!A14</f>
        <v>Bristol</v>
      </c>
      <c r="B19" s="5">
        <f>'Data 2'!E14</f>
        <v>36</v>
      </c>
      <c r="C19" s="2">
        <f>'Data 2'!E14-'Data 2'!D14</f>
        <v>36</v>
      </c>
      <c r="D19" s="6">
        <f t="shared" si="0"/>
        <v>1</v>
      </c>
      <c r="E19" s="7">
        <f>'Data 2'!J14</f>
        <v>76</v>
      </c>
      <c r="F19" s="7">
        <f>'Data 2'!J14-'Data 2'!I14</f>
        <v>76</v>
      </c>
      <c r="G19" s="6">
        <f t="shared" si="1"/>
        <v>1</v>
      </c>
    </row>
    <row r="20" spans="1:7" x14ac:dyDescent="0.2">
      <c r="A20" s="2" t="str">
        <f>'Data 2'!A15</f>
        <v>Brunswick</v>
      </c>
      <c r="B20" s="5">
        <f>'Data 2'!E15</f>
        <v>1</v>
      </c>
      <c r="C20" s="2">
        <f>'Data 2'!E15-'Data 2'!D15</f>
        <v>1</v>
      </c>
      <c r="D20" s="6">
        <f t="shared" si="0"/>
        <v>1</v>
      </c>
      <c r="E20" s="7">
        <f>'Data 2'!J15</f>
        <v>8</v>
      </c>
      <c r="F20" s="7">
        <f>'Data 2'!J15-'Data 2'!I15</f>
        <v>8</v>
      </c>
      <c r="G20" s="6">
        <f t="shared" si="1"/>
        <v>1</v>
      </c>
    </row>
    <row r="21" spans="1:7" x14ac:dyDescent="0.2">
      <c r="A21" s="2" t="str">
        <f>'Data 2'!A16</f>
        <v>Buchanan</v>
      </c>
      <c r="B21" s="5">
        <f>'Data 2'!E16</f>
        <v>45</v>
      </c>
      <c r="C21" s="2">
        <f>'Data 2'!E16-'Data 2'!D16</f>
        <v>42</v>
      </c>
      <c r="D21" s="6">
        <f t="shared" si="0"/>
        <v>0.93333333333333335</v>
      </c>
      <c r="E21" s="7">
        <f>'Data 2'!J16</f>
        <v>81</v>
      </c>
      <c r="F21" s="7">
        <f>'Data 2'!J16-'Data 2'!I16</f>
        <v>81</v>
      </c>
      <c r="G21" s="6">
        <f t="shared" si="1"/>
        <v>1</v>
      </c>
    </row>
    <row r="22" spans="1:7" x14ac:dyDescent="0.2">
      <c r="A22" s="2" t="str">
        <f>'Data 2'!A17</f>
        <v>Buckingham</v>
      </c>
      <c r="B22" s="5">
        <f>'Data 2'!E17</f>
        <v>15</v>
      </c>
      <c r="C22" s="2">
        <f>'Data 2'!E17-'Data 2'!D17</f>
        <v>10</v>
      </c>
      <c r="D22" s="6">
        <f t="shared" si="0"/>
        <v>0.66666666666666663</v>
      </c>
      <c r="E22" s="7">
        <f>'Data 2'!J17</f>
        <v>27</v>
      </c>
      <c r="F22" s="7">
        <f>'Data 2'!J17-'Data 2'!I17</f>
        <v>27</v>
      </c>
      <c r="G22" s="6">
        <f t="shared" si="1"/>
        <v>1</v>
      </c>
    </row>
    <row r="23" spans="1:7" x14ac:dyDescent="0.2">
      <c r="A23" s="2" t="str">
        <f>'Data 2'!A18</f>
        <v>Buena Vista/Lexington/Rockbridge</v>
      </c>
      <c r="B23" s="5">
        <f>'Data 2'!E18</f>
        <v>15</v>
      </c>
      <c r="C23" s="2">
        <f>'Data 2'!E18-'Data 2'!D18</f>
        <v>15</v>
      </c>
      <c r="D23" s="6">
        <f t="shared" si="0"/>
        <v>1</v>
      </c>
      <c r="E23" s="7">
        <f>'Data 2'!J18</f>
        <v>53</v>
      </c>
      <c r="F23" s="7">
        <f>'Data 2'!J18-'Data 2'!I18</f>
        <v>53</v>
      </c>
      <c r="G23" s="6">
        <f t="shared" si="1"/>
        <v>1</v>
      </c>
    </row>
    <row r="24" spans="1:7" x14ac:dyDescent="0.2">
      <c r="A24" s="2" t="str">
        <f>'Data 2'!A19</f>
        <v>Campbell</v>
      </c>
      <c r="B24" s="5">
        <f>'Data 2'!E19</f>
        <v>28</v>
      </c>
      <c r="C24" s="2">
        <f>'Data 2'!E19-'Data 2'!D19</f>
        <v>28</v>
      </c>
      <c r="D24" s="6">
        <f t="shared" si="0"/>
        <v>1</v>
      </c>
      <c r="E24" s="7">
        <f>'Data 2'!J19</f>
        <v>72</v>
      </c>
      <c r="F24" s="7">
        <f>'Data 2'!J19-'Data 2'!I19</f>
        <v>72</v>
      </c>
      <c r="G24" s="6">
        <f t="shared" si="1"/>
        <v>1</v>
      </c>
    </row>
    <row r="25" spans="1:7" x14ac:dyDescent="0.2">
      <c r="A25" s="2" t="str">
        <f>'Data 2'!A20</f>
        <v>Caroline</v>
      </c>
      <c r="B25" s="5">
        <f>'Data 2'!E20</f>
        <v>3</v>
      </c>
      <c r="C25" s="2">
        <f>'Data 2'!E20-'Data 2'!D20</f>
        <v>3</v>
      </c>
      <c r="D25" s="6">
        <f t="shared" si="0"/>
        <v>1</v>
      </c>
      <c r="E25" s="7">
        <f>'Data 2'!J20</f>
        <v>20</v>
      </c>
      <c r="F25" s="7">
        <f>'Data 2'!J20-'Data 2'!I20</f>
        <v>20</v>
      </c>
      <c r="G25" s="6">
        <f t="shared" si="1"/>
        <v>1</v>
      </c>
    </row>
    <row r="26" spans="1:7" x14ac:dyDescent="0.2">
      <c r="A26" s="2" t="str">
        <f>'Data 2'!A21</f>
        <v>Carroll</v>
      </c>
      <c r="B26" s="5">
        <f>'Data 2'!E21</f>
        <v>27</v>
      </c>
      <c r="C26" s="2">
        <f>'Data 2'!E21-'Data 2'!D21</f>
        <v>27</v>
      </c>
      <c r="D26" s="6">
        <f t="shared" si="0"/>
        <v>1</v>
      </c>
      <c r="E26" s="7">
        <f>'Data 2'!J21</f>
        <v>111</v>
      </c>
      <c r="F26" s="7">
        <f>'Data 2'!J21-'Data 2'!I21</f>
        <v>111</v>
      </c>
      <c r="G26" s="6">
        <f t="shared" si="1"/>
        <v>1</v>
      </c>
    </row>
    <row r="27" spans="1:7" x14ac:dyDescent="0.2">
      <c r="A27" s="2" t="str">
        <f>'Data 2'!A22</f>
        <v>Charles City</v>
      </c>
      <c r="B27" s="5">
        <f>'Data 2'!E22</f>
        <v>2</v>
      </c>
      <c r="C27" s="2">
        <f>'Data 2'!E22-'Data 2'!D22</f>
        <v>2</v>
      </c>
      <c r="D27" s="6">
        <f t="shared" si="0"/>
        <v>1</v>
      </c>
      <c r="E27" s="7">
        <f>'Data 2'!J22</f>
        <v>5</v>
      </c>
      <c r="F27" s="7">
        <f>'Data 2'!J22-'Data 2'!I22</f>
        <v>5</v>
      </c>
      <c r="G27" s="6">
        <f t="shared" si="1"/>
        <v>1</v>
      </c>
    </row>
    <row r="28" spans="1:7" x14ac:dyDescent="0.2">
      <c r="A28" s="2" t="str">
        <f>'Data 2'!A23</f>
        <v>Charlotte</v>
      </c>
      <c r="B28" s="5">
        <f>'Data 2'!E23</f>
        <v>9</v>
      </c>
      <c r="C28" s="2">
        <f>'Data 2'!E23-'Data 2'!D23</f>
        <v>8</v>
      </c>
      <c r="D28" s="6">
        <f t="shared" si="0"/>
        <v>0.88888888888888884</v>
      </c>
      <c r="E28" s="7">
        <f>'Data 2'!J23</f>
        <v>25</v>
      </c>
      <c r="F28" s="7">
        <f>'Data 2'!J23-'Data 2'!I23</f>
        <v>25</v>
      </c>
      <c r="G28" s="6">
        <f t="shared" si="1"/>
        <v>1</v>
      </c>
    </row>
    <row r="29" spans="1:7" x14ac:dyDescent="0.2">
      <c r="A29" s="2" t="str">
        <f>'Data 2'!A24</f>
        <v>Charlottesville</v>
      </c>
      <c r="B29" s="5">
        <f>'Data 2'!E24</f>
        <v>25</v>
      </c>
      <c r="C29" s="2">
        <f>'Data 2'!E24-'Data 2'!D24</f>
        <v>25</v>
      </c>
      <c r="D29" s="6">
        <f t="shared" si="0"/>
        <v>1</v>
      </c>
      <c r="E29" s="7">
        <f>'Data 2'!J24</f>
        <v>143</v>
      </c>
      <c r="F29" s="7">
        <f>'Data 2'!J24-'Data 2'!I24</f>
        <v>143</v>
      </c>
      <c r="G29" s="6">
        <f t="shared" si="1"/>
        <v>1</v>
      </c>
    </row>
    <row r="30" spans="1:7" x14ac:dyDescent="0.2">
      <c r="A30" s="2" t="str">
        <f>'Data 2'!A25</f>
        <v>Chesapeake</v>
      </c>
      <c r="B30" s="5">
        <f>'Data 2'!E25</f>
        <v>71</v>
      </c>
      <c r="C30" s="2">
        <f>'Data 2'!E25-'Data 2'!D25</f>
        <v>71</v>
      </c>
      <c r="D30" s="6">
        <f t="shared" si="0"/>
        <v>1</v>
      </c>
      <c r="E30" s="7">
        <f>'Data 2'!J25</f>
        <v>75</v>
      </c>
      <c r="F30" s="7">
        <f>'Data 2'!J25-'Data 2'!I25</f>
        <v>73</v>
      </c>
      <c r="G30" s="6">
        <f t="shared" si="1"/>
        <v>0.97333333333333338</v>
      </c>
    </row>
    <row r="31" spans="1:7" x14ac:dyDescent="0.2">
      <c r="A31" s="2" t="str">
        <f>'Data 2'!A26</f>
        <v>Chesterfield/Colonial Heights</v>
      </c>
      <c r="B31" s="5">
        <f>'Data 2'!E26</f>
        <v>40</v>
      </c>
      <c r="C31" s="2">
        <f>'Data 2'!E26-'Data 2'!D26</f>
        <v>40</v>
      </c>
      <c r="D31" s="6">
        <f t="shared" si="0"/>
        <v>1</v>
      </c>
      <c r="E31" s="7">
        <f>'Data 2'!J26</f>
        <v>153</v>
      </c>
      <c r="F31" s="7">
        <f>'Data 2'!J26-'Data 2'!I26</f>
        <v>153</v>
      </c>
      <c r="G31" s="6">
        <f t="shared" si="1"/>
        <v>1</v>
      </c>
    </row>
    <row r="32" spans="1:7" x14ac:dyDescent="0.2">
      <c r="A32" s="2" t="str">
        <f>'Data 2'!A27</f>
        <v>Clarke</v>
      </c>
      <c r="B32" s="5">
        <f>'Data 2'!E27</f>
        <v>12</v>
      </c>
      <c r="C32" s="2">
        <f>'Data 2'!E27-'Data 2'!D27</f>
        <v>12</v>
      </c>
      <c r="D32" s="6">
        <f t="shared" si="0"/>
        <v>1</v>
      </c>
      <c r="E32" s="7">
        <f>'Data 2'!J27</f>
        <v>9</v>
      </c>
      <c r="F32" s="7">
        <f>'Data 2'!J27-'Data 2'!I27</f>
        <v>8</v>
      </c>
      <c r="G32" s="6">
        <f t="shared" si="1"/>
        <v>0.88888888888888884</v>
      </c>
    </row>
    <row r="33" spans="1:7" x14ac:dyDescent="0.2">
      <c r="A33" s="2" t="str">
        <f>'Data 2'!A28</f>
        <v>Craig</v>
      </c>
      <c r="B33" s="5">
        <f>'Data 2'!E28</f>
        <v>5</v>
      </c>
      <c r="C33" s="2">
        <f>'Data 2'!E28-'Data 2'!D28</f>
        <v>5</v>
      </c>
      <c r="D33" s="6">
        <f t="shared" si="0"/>
        <v>1</v>
      </c>
      <c r="E33" s="7">
        <f>'Data 2'!J28</f>
        <v>22</v>
      </c>
      <c r="F33" s="7">
        <f>'Data 2'!J28-'Data 2'!I28</f>
        <v>22</v>
      </c>
      <c r="G33" s="6">
        <f t="shared" si="1"/>
        <v>1</v>
      </c>
    </row>
    <row r="34" spans="1:7" x14ac:dyDescent="0.2">
      <c r="A34" s="2" t="str">
        <f>'Data 2'!A29</f>
        <v>Culpeper</v>
      </c>
      <c r="B34" s="5">
        <f>'Data 2'!E29</f>
        <v>13</v>
      </c>
      <c r="C34" s="2">
        <f>'Data 2'!E29-'Data 2'!D29</f>
        <v>13</v>
      </c>
      <c r="D34" s="6">
        <f t="shared" si="0"/>
        <v>1</v>
      </c>
      <c r="E34" s="7">
        <f>'Data 2'!J29</f>
        <v>50</v>
      </c>
      <c r="F34" s="7">
        <f>'Data 2'!J29-'Data 2'!I29</f>
        <v>49</v>
      </c>
      <c r="G34" s="6">
        <f t="shared" si="1"/>
        <v>0.98</v>
      </c>
    </row>
    <row r="35" spans="1:7" x14ac:dyDescent="0.2">
      <c r="A35" s="2" t="str">
        <f>'Data 2'!A30</f>
        <v>Cumberland</v>
      </c>
      <c r="B35" s="5">
        <f>'Data 2'!E30</f>
        <v>2</v>
      </c>
      <c r="C35" s="2">
        <f>'Data 2'!E30-'Data 2'!D30</f>
        <v>2</v>
      </c>
      <c r="D35" s="6">
        <f t="shared" si="0"/>
        <v>1</v>
      </c>
      <c r="E35" s="7">
        <f>'Data 2'!J30</f>
        <v>14</v>
      </c>
      <c r="F35" s="7">
        <f>'Data 2'!J30-'Data 2'!I30</f>
        <v>14</v>
      </c>
      <c r="G35" s="6">
        <f t="shared" si="1"/>
        <v>1</v>
      </c>
    </row>
    <row r="36" spans="1:7" x14ac:dyDescent="0.2">
      <c r="A36" s="2" t="str">
        <f>'Data 2'!A31</f>
        <v>Danville</v>
      </c>
      <c r="B36" s="5">
        <f>'Data 2'!E31</f>
        <v>5</v>
      </c>
      <c r="C36" s="2">
        <f>'Data 2'!E31-'Data 2'!D31</f>
        <v>5</v>
      </c>
      <c r="D36" s="6">
        <f t="shared" si="0"/>
        <v>1</v>
      </c>
      <c r="E36" s="7">
        <f>'Data 2'!J31</f>
        <v>67</v>
      </c>
      <c r="F36" s="7">
        <f>'Data 2'!J31-'Data 2'!I31</f>
        <v>67</v>
      </c>
      <c r="G36" s="6">
        <f t="shared" si="1"/>
        <v>1</v>
      </c>
    </row>
    <row r="37" spans="1:7" x14ac:dyDescent="0.2">
      <c r="A37" s="2" t="str">
        <f>'Data 2'!A32</f>
        <v>Dickenson</v>
      </c>
      <c r="B37" s="5">
        <f>'Data 2'!E32</f>
        <v>12</v>
      </c>
      <c r="C37" s="2">
        <f>'Data 2'!E32-'Data 2'!D32</f>
        <v>12</v>
      </c>
      <c r="D37" s="6">
        <f t="shared" si="0"/>
        <v>1</v>
      </c>
      <c r="E37" s="7">
        <f>'Data 2'!J32</f>
        <v>52</v>
      </c>
      <c r="F37" s="7">
        <f>'Data 2'!J32-'Data 2'!I32</f>
        <v>52</v>
      </c>
      <c r="G37" s="6">
        <f t="shared" si="1"/>
        <v>1</v>
      </c>
    </row>
    <row r="38" spans="1:7" x14ac:dyDescent="0.2">
      <c r="A38" s="2" t="str">
        <f>'Data 2'!A33</f>
        <v>Dinwiddie</v>
      </c>
      <c r="B38" s="5">
        <f>'Data 2'!E33</f>
        <v>5</v>
      </c>
      <c r="C38" s="2">
        <f>'Data 2'!E33-'Data 2'!D33</f>
        <v>5</v>
      </c>
      <c r="D38" s="6">
        <f t="shared" si="0"/>
        <v>1</v>
      </c>
      <c r="E38" s="7">
        <f>'Data 2'!J33</f>
        <v>18</v>
      </c>
      <c r="F38" s="7">
        <f>'Data 2'!J33-'Data 2'!I33</f>
        <v>18</v>
      </c>
      <c r="G38" s="6">
        <f t="shared" si="1"/>
        <v>1</v>
      </c>
    </row>
    <row r="39" spans="1:7" x14ac:dyDescent="0.2">
      <c r="A39" s="2" t="str">
        <f>'Data 2'!A34</f>
        <v>Emporia/Greensville</v>
      </c>
      <c r="B39" s="5">
        <f>'Data 2'!E34</f>
        <v>8</v>
      </c>
      <c r="C39" s="2">
        <f>'Data 2'!E34-'Data 2'!D34</f>
        <v>8</v>
      </c>
      <c r="D39" s="6">
        <f t="shared" si="0"/>
        <v>1</v>
      </c>
      <c r="E39" s="7">
        <f>'Data 2'!J34</f>
        <v>29</v>
      </c>
      <c r="F39" s="7">
        <f>'Data 2'!J34-'Data 2'!I34</f>
        <v>29</v>
      </c>
      <c r="G39" s="6">
        <f t="shared" si="1"/>
        <v>1</v>
      </c>
    </row>
    <row r="40" spans="1:7" x14ac:dyDescent="0.2">
      <c r="A40" s="2" t="str">
        <f>'Data 2'!A35</f>
        <v>Essex</v>
      </c>
      <c r="B40" s="5">
        <f>'Data 2'!E35</f>
        <v>2</v>
      </c>
      <c r="C40" s="2">
        <f>'Data 2'!E35-'Data 2'!D35</f>
        <v>2</v>
      </c>
      <c r="D40" s="6">
        <f t="shared" si="0"/>
        <v>1</v>
      </c>
      <c r="E40" s="7">
        <f>'Data 2'!J35</f>
        <v>20</v>
      </c>
      <c r="F40" s="7">
        <f>'Data 2'!J35-'Data 2'!I35</f>
        <v>20</v>
      </c>
      <c r="G40" s="6">
        <f t="shared" si="1"/>
        <v>1</v>
      </c>
    </row>
    <row r="41" spans="1:7" x14ac:dyDescent="0.2">
      <c r="A41" s="2" t="str">
        <f>'Data 2'!A36</f>
        <v>Fairfax City/County/Falls Church</v>
      </c>
      <c r="B41" s="5">
        <f>'Data 2'!E36</f>
        <v>198</v>
      </c>
      <c r="C41" s="2">
        <f>'Data 2'!E36-'Data 2'!D36</f>
        <v>197</v>
      </c>
      <c r="D41" s="6">
        <f t="shared" si="0"/>
        <v>0.99494949494949492</v>
      </c>
      <c r="E41" s="7">
        <f>'Data 2'!J36</f>
        <v>258</v>
      </c>
      <c r="F41" s="7">
        <f>'Data 2'!J36-'Data 2'!I36</f>
        <v>258</v>
      </c>
      <c r="G41" s="6">
        <f t="shared" si="1"/>
        <v>1</v>
      </c>
    </row>
    <row r="42" spans="1:7" x14ac:dyDescent="0.2">
      <c r="A42" s="2" t="str">
        <f>'Data 2'!A37</f>
        <v>Fauquier</v>
      </c>
      <c r="B42" s="5">
        <f>'Data 2'!E37</f>
        <v>12</v>
      </c>
      <c r="C42" s="2">
        <f>'Data 2'!E37-'Data 2'!D37</f>
        <v>12</v>
      </c>
      <c r="D42" s="6">
        <f t="shared" si="0"/>
        <v>1</v>
      </c>
      <c r="E42" s="7">
        <f>'Data 2'!J37</f>
        <v>62</v>
      </c>
      <c r="F42" s="7">
        <f>'Data 2'!J37-'Data 2'!I37</f>
        <v>62</v>
      </c>
      <c r="G42" s="6">
        <f t="shared" si="1"/>
        <v>1</v>
      </c>
    </row>
    <row r="43" spans="1:7" x14ac:dyDescent="0.2">
      <c r="A43" s="2" t="str">
        <f>'Data 2'!A38</f>
        <v>Floyd</v>
      </c>
      <c r="B43" s="5">
        <f>'Data 2'!E38</f>
        <v>9</v>
      </c>
      <c r="C43" s="2">
        <f>'Data 2'!E38-'Data 2'!D38</f>
        <v>9</v>
      </c>
      <c r="D43" s="6">
        <f t="shared" si="0"/>
        <v>1</v>
      </c>
      <c r="E43" s="7">
        <f>'Data 2'!J38</f>
        <v>24</v>
      </c>
      <c r="F43" s="7">
        <f>'Data 2'!J38-'Data 2'!I38</f>
        <v>24</v>
      </c>
      <c r="G43" s="6">
        <f t="shared" si="1"/>
        <v>1</v>
      </c>
    </row>
    <row r="44" spans="1:7" x14ac:dyDescent="0.2">
      <c r="A44" s="2" t="str">
        <f>'Data 2'!A39</f>
        <v>Fluvanna</v>
      </c>
      <c r="B44" s="5">
        <f>'Data 2'!E39</f>
        <v>8</v>
      </c>
      <c r="C44" s="2">
        <f>'Data 2'!E39-'Data 2'!D39</f>
        <v>7</v>
      </c>
      <c r="D44" s="6">
        <f t="shared" si="0"/>
        <v>0.875</v>
      </c>
      <c r="E44" s="7">
        <f>'Data 2'!J39</f>
        <v>28</v>
      </c>
      <c r="F44" s="7">
        <f>'Data 2'!J39-'Data 2'!I39</f>
        <v>28</v>
      </c>
      <c r="G44" s="6">
        <f t="shared" si="1"/>
        <v>1</v>
      </c>
    </row>
    <row r="45" spans="1:7" x14ac:dyDescent="0.2">
      <c r="A45" s="2" t="str">
        <f>'Data 2'!A40</f>
        <v>Franklin City</v>
      </c>
      <c r="B45" s="5">
        <f>'Data 2'!E40</f>
        <v>4</v>
      </c>
      <c r="C45" s="2">
        <f>'Data 2'!E40-'Data 2'!D40</f>
        <v>4</v>
      </c>
      <c r="D45" s="6">
        <f t="shared" si="0"/>
        <v>1</v>
      </c>
      <c r="E45" s="7">
        <f>'Data 2'!J40</f>
        <v>7</v>
      </c>
      <c r="F45" s="7">
        <f>'Data 2'!J40-'Data 2'!I40</f>
        <v>7</v>
      </c>
      <c r="G45" s="6">
        <f t="shared" si="1"/>
        <v>1</v>
      </c>
    </row>
    <row r="46" spans="1:7" x14ac:dyDescent="0.2">
      <c r="A46" s="2" t="str">
        <f>'Data 2'!A41</f>
        <v>Franklin County</v>
      </c>
      <c r="B46" s="5">
        <f>'Data 2'!E41</f>
        <v>27</v>
      </c>
      <c r="C46" s="2">
        <f>'Data 2'!E41-'Data 2'!D41</f>
        <v>27</v>
      </c>
      <c r="D46" s="6">
        <f t="shared" si="0"/>
        <v>1</v>
      </c>
      <c r="E46" s="7">
        <f>'Data 2'!J41</f>
        <v>124</v>
      </c>
      <c r="F46" s="7">
        <f>'Data 2'!J41-'Data 2'!I41</f>
        <v>124</v>
      </c>
      <c r="G46" s="6">
        <f t="shared" si="1"/>
        <v>1</v>
      </c>
    </row>
    <row r="47" spans="1:7" x14ac:dyDescent="0.2">
      <c r="A47" s="2" t="str">
        <f>'Data 2'!A42</f>
        <v>Frederick</v>
      </c>
      <c r="B47" s="5">
        <f>'Data 2'!E42</f>
        <v>17</v>
      </c>
      <c r="C47" s="2">
        <f>'Data 2'!E42-'Data 2'!D42</f>
        <v>17</v>
      </c>
      <c r="D47" s="6">
        <f t="shared" si="0"/>
        <v>1</v>
      </c>
      <c r="E47" s="7">
        <f>'Data 2'!J42</f>
        <v>54</v>
      </c>
      <c r="F47" s="7">
        <f>'Data 2'!J42-'Data 2'!I42</f>
        <v>54</v>
      </c>
      <c r="G47" s="6">
        <f t="shared" si="1"/>
        <v>1</v>
      </c>
    </row>
    <row r="48" spans="1:7" x14ac:dyDescent="0.2">
      <c r="A48" s="2" t="str">
        <f>'Data 2'!A43</f>
        <v>Fredericksburg</v>
      </c>
      <c r="B48" s="5">
        <f>'Data 2'!E43</f>
        <v>34</v>
      </c>
      <c r="C48" s="2">
        <f>'Data 2'!E43-'Data 2'!D43</f>
        <v>34</v>
      </c>
      <c r="D48" s="6">
        <f t="shared" si="0"/>
        <v>1</v>
      </c>
      <c r="E48" s="7">
        <f>'Data 2'!J43</f>
        <v>71</v>
      </c>
      <c r="F48" s="7">
        <f>'Data 2'!J43-'Data 2'!I43</f>
        <v>71</v>
      </c>
      <c r="G48" s="6">
        <f t="shared" si="1"/>
        <v>1</v>
      </c>
    </row>
    <row r="49" spans="1:7" x14ac:dyDescent="0.2">
      <c r="A49" s="2" t="str">
        <f>'Data 2'!A44</f>
        <v>Galax</v>
      </c>
      <c r="B49" s="5">
        <f>'Data 2'!E44</f>
        <v>7</v>
      </c>
      <c r="C49" s="2">
        <f>'Data 2'!E44-'Data 2'!D44</f>
        <v>7</v>
      </c>
      <c r="D49" s="6">
        <f t="shared" si="0"/>
        <v>1</v>
      </c>
      <c r="E49" s="7">
        <f>'Data 2'!J44</f>
        <v>84</v>
      </c>
      <c r="F49" s="7">
        <f>'Data 2'!J44-'Data 2'!I44</f>
        <v>84</v>
      </c>
      <c r="G49" s="6">
        <f t="shared" si="1"/>
        <v>1</v>
      </c>
    </row>
    <row r="50" spans="1:7" x14ac:dyDescent="0.2">
      <c r="A50" s="2" t="str">
        <f>'Data 2'!A45</f>
        <v>Giles</v>
      </c>
      <c r="B50" s="5">
        <f>'Data 2'!E45</f>
        <v>17</v>
      </c>
      <c r="C50" s="2">
        <f>'Data 2'!E45-'Data 2'!D45</f>
        <v>15</v>
      </c>
      <c r="D50" s="6">
        <f t="shared" si="0"/>
        <v>0.88235294117647056</v>
      </c>
      <c r="E50" s="7">
        <f>'Data 2'!J45</f>
        <v>63</v>
      </c>
      <c r="F50" s="7">
        <f>'Data 2'!J45-'Data 2'!I45</f>
        <v>63</v>
      </c>
      <c r="G50" s="6">
        <f t="shared" si="1"/>
        <v>1</v>
      </c>
    </row>
    <row r="51" spans="1:7" x14ac:dyDescent="0.2">
      <c r="A51" s="2" t="str">
        <f>'Data 2'!A46</f>
        <v>Gloucester</v>
      </c>
      <c r="B51" s="5">
        <f>'Data 2'!E46</f>
        <v>16</v>
      </c>
      <c r="C51" s="2">
        <f>'Data 2'!E46-'Data 2'!D46</f>
        <v>15</v>
      </c>
      <c r="D51" s="6">
        <f t="shared" si="0"/>
        <v>0.9375</v>
      </c>
      <c r="E51" s="7">
        <f>'Data 2'!J46</f>
        <v>35</v>
      </c>
      <c r="F51" s="7">
        <f>'Data 2'!J46-'Data 2'!I46</f>
        <v>35</v>
      </c>
      <c r="G51" s="6">
        <f t="shared" si="1"/>
        <v>1</v>
      </c>
    </row>
    <row r="52" spans="1:7" x14ac:dyDescent="0.2">
      <c r="A52" s="2" t="str">
        <f>'Data 2'!A47</f>
        <v>Goochland</v>
      </c>
      <c r="B52" s="5">
        <f>'Data 2'!E47</f>
        <v>11</v>
      </c>
      <c r="C52" s="2">
        <f>'Data 2'!E47-'Data 2'!D47</f>
        <v>11</v>
      </c>
      <c r="D52" s="6">
        <f t="shared" si="0"/>
        <v>1</v>
      </c>
      <c r="E52" s="7">
        <f>'Data 2'!J47</f>
        <v>21</v>
      </c>
      <c r="F52" s="7">
        <f>'Data 2'!J47-'Data 2'!I47</f>
        <v>20</v>
      </c>
      <c r="G52" s="6">
        <f t="shared" si="1"/>
        <v>0.95238095238095233</v>
      </c>
    </row>
    <row r="53" spans="1:7" x14ac:dyDescent="0.2">
      <c r="A53" s="2" t="str">
        <f>'Data 2'!A48</f>
        <v>Grayson</v>
      </c>
      <c r="B53" s="5">
        <f>'Data 2'!E48</f>
        <v>5</v>
      </c>
      <c r="C53" s="2">
        <f>'Data 2'!E48-'Data 2'!D48</f>
        <v>5</v>
      </c>
      <c r="D53" s="6">
        <f t="shared" si="0"/>
        <v>1</v>
      </c>
      <c r="E53" s="7">
        <f>'Data 2'!J48</f>
        <v>32</v>
      </c>
      <c r="F53" s="7">
        <f>'Data 2'!J48-'Data 2'!I48</f>
        <v>32</v>
      </c>
      <c r="G53" s="6">
        <f t="shared" si="1"/>
        <v>1</v>
      </c>
    </row>
    <row r="54" spans="1:7" x14ac:dyDescent="0.2">
      <c r="A54" s="2" t="str">
        <f>'Data 2'!A49</f>
        <v>Greene</v>
      </c>
      <c r="B54" s="5">
        <f>'Data 2'!E49</f>
        <v>6</v>
      </c>
      <c r="C54" s="2">
        <f>'Data 2'!E49-'Data 2'!D49</f>
        <v>6</v>
      </c>
      <c r="D54" s="6">
        <f t="shared" si="0"/>
        <v>1</v>
      </c>
      <c r="E54" s="7">
        <f>'Data 2'!J49</f>
        <v>15</v>
      </c>
      <c r="F54" s="7">
        <f>'Data 2'!J49-'Data 2'!I49</f>
        <v>14</v>
      </c>
      <c r="G54" s="6">
        <f t="shared" si="1"/>
        <v>0.93333333333333335</v>
      </c>
    </row>
    <row r="55" spans="1:7" x14ac:dyDescent="0.2">
      <c r="A55" s="2" t="str">
        <f>'Data 2'!A50</f>
        <v>Halifax</v>
      </c>
      <c r="B55" s="5">
        <f>'Data 2'!E50</f>
        <v>0</v>
      </c>
      <c r="C55" s="2">
        <f>'Data 2'!E50-'Data 2'!D50</f>
        <v>0</v>
      </c>
      <c r="D55" s="6">
        <f t="shared" si="0"/>
        <v>0</v>
      </c>
      <c r="E55" s="7">
        <f>'Data 2'!J50</f>
        <v>41</v>
      </c>
      <c r="F55" s="7">
        <f>'Data 2'!J50-'Data 2'!I50</f>
        <v>41</v>
      </c>
      <c r="G55" s="6">
        <f t="shared" si="1"/>
        <v>1</v>
      </c>
    </row>
    <row r="56" spans="1:7" x14ac:dyDescent="0.2">
      <c r="A56" s="2" t="str">
        <f>'Data 2'!A51</f>
        <v>Hampton</v>
      </c>
      <c r="B56" s="5">
        <f>'Data 2'!E51</f>
        <v>67</v>
      </c>
      <c r="C56" s="2">
        <f>'Data 2'!E51-'Data 2'!D51</f>
        <v>67</v>
      </c>
      <c r="D56" s="6">
        <f t="shared" si="0"/>
        <v>1</v>
      </c>
      <c r="E56" s="7">
        <f>'Data 2'!J51</f>
        <v>101</v>
      </c>
      <c r="F56" s="7">
        <f>'Data 2'!J51-'Data 2'!I51</f>
        <v>101</v>
      </c>
      <c r="G56" s="6">
        <f t="shared" si="1"/>
        <v>1</v>
      </c>
    </row>
    <row r="57" spans="1:7" x14ac:dyDescent="0.2">
      <c r="A57" s="2" t="str">
        <f>'Data 2'!A52</f>
        <v>Hanover</v>
      </c>
      <c r="B57" s="5">
        <f>'Data 2'!E52</f>
        <v>12</v>
      </c>
      <c r="C57" s="2">
        <f>'Data 2'!E52-'Data 2'!D52</f>
        <v>12</v>
      </c>
      <c r="D57" s="6">
        <f t="shared" si="0"/>
        <v>1</v>
      </c>
      <c r="E57" s="7">
        <f>'Data 2'!J52</f>
        <v>39</v>
      </c>
      <c r="F57" s="7">
        <f>'Data 2'!J52-'Data 2'!I52</f>
        <v>39</v>
      </c>
      <c r="G57" s="6">
        <f t="shared" si="1"/>
        <v>1</v>
      </c>
    </row>
    <row r="58" spans="1:7" x14ac:dyDescent="0.2">
      <c r="A58" s="2" t="str">
        <f>'Data 2'!A53</f>
        <v>Harrisonburg/Rockingham</v>
      </c>
      <c r="B58" s="5">
        <f>'Data 2'!E53</f>
        <v>116</v>
      </c>
      <c r="C58" s="2">
        <f>'Data 2'!E53-'Data 2'!D53</f>
        <v>115</v>
      </c>
      <c r="D58" s="6">
        <f t="shared" si="0"/>
        <v>0.99137931034482762</v>
      </c>
      <c r="E58" s="7">
        <f>'Data 2'!J53</f>
        <v>242</v>
      </c>
      <c r="F58" s="7">
        <f>'Data 2'!J53-'Data 2'!I53</f>
        <v>242</v>
      </c>
      <c r="G58" s="6">
        <f t="shared" si="1"/>
        <v>1</v>
      </c>
    </row>
    <row r="59" spans="1:7" x14ac:dyDescent="0.2">
      <c r="A59" s="2" t="str">
        <f>'Data 2'!A54</f>
        <v>Henrico</v>
      </c>
      <c r="B59" s="5">
        <f>'Data 2'!E54</f>
        <v>106</v>
      </c>
      <c r="C59" s="2">
        <f>'Data 2'!E54-'Data 2'!D54</f>
        <v>104</v>
      </c>
      <c r="D59" s="6">
        <f t="shared" si="0"/>
        <v>0.98113207547169812</v>
      </c>
      <c r="E59" s="7">
        <f>'Data 2'!J54</f>
        <v>161</v>
      </c>
      <c r="F59" s="7">
        <f>'Data 2'!J54-'Data 2'!I54</f>
        <v>161</v>
      </c>
      <c r="G59" s="6">
        <f t="shared" si="1"/>
        <v>1</v>
      </c>
    </row>
    <row r="60" spans="1:7" x14ac:dyDescent="0.2">
      <c r="A60" s="2" t="str">
        <f>'Data 2'!A55</f>
        <v>Highland</v>
      </c>
      <c r="B60" s="5">
        <f>'Data 2'!E55</f>
        <v>0</v>
      </c>
      <c r="C60" s="2">
        <f>'Data 2'!E55-'Data 2'!D55</f>
        <v>0</v>
      </c>
      <c r="D60" s="6">
        <f t="shared" si="0"/>
        <v>0</v>
      </c>
      <c r="E60" s="7">
        <f>'Data 2'!J55</f>
        <v>2</v>
      </c>
      <c r="F60" s="7">
        <f>'Data 2'!J55-'Data 2'!I55</f>
        <v>2</v>
      </c>
      <c r="G60" s="6">
        <f t="shared" si="1"/>
        <v>1</v>
      </c>
    </row>
    <row r="61" spans="1:7" x14ac:dyDescent="0.2">
      <c r="A61" s="2" t="str">
        <f>'Data 2'!A56</f>
        <v>Hopewell</v>
      </c>
      <c r="B61" s="5">
        <f>'Data 2'!E56</f>
        <v>14</v>
      </c>
      <c r="C61" s="2">
        <f>'Data 2'!E56-'Data 2'!D56</f>
        <v>14</v>
      </c>
      <c r="D61" s="6">
        <f t="shared" si="0"/>
        <v>1</v>
      </c>
      <c r="E61" s="7">
        <f>'Data 2'!J56</f>
        <v>28</v>
      </c>
      <c r="F61" s="7">
        <f>'Data 2'!J56-'Data 2'!I56</f>
        <v>28</v>
      </c>
      <c r="G61" s="6">
        <f t="shared" si="1"/>
        <v>1</v>
      </c>
    </row>
    <row r="62" spans="1:7" x14ac:dyDescent="0.2">
      <c r="A62" s="2" t="str">
        <f>'Data 2'!A57</f>
        <v>Isle Of Wight</v>
      </c>
      <c r="B62" s="5">
        <f>'Data 2'!E57</f>
        <v>7</v>
      </c>
      <c r="C62" s="2">
        <f>'Data 2'!E57-'Data 2'!D57</f>
        <v>6</v>
      </c>
      <c r="D62" s="6">
        <f t="shared" si="0"/>
        <v>0.8571428571428571</v>
      </c>
      <c r="E62" s="7">
        <f>'Data 2'!J57</f>
        <v>16</v>
      </c>
      <c r="F62" s="7">
        <f>'Data 2'!J57-'Data 2'!I57</f>
        <v>16</v>
      </c>
      <c r="G62" s="6">
        <f t="shared" si="1"/>
        <v>1</v>
      </c>
    </row>
    <row r="63" spans="1:7" x14ac:dyDescent="0.2">
      <c r="A63" s="2" t="str">
        <f>'Data 2'!A58</f>
        <v>James City</v>
      </c>
      <c r="B63" s="5">
        <f>'Data 2'!E58</f>
        <v>12</v>
      </c>
      <c r="C63" s="2">
        <f>'Data 2'!E58-'Data 2'!D58</f>
        <v>12</v>
      </c>
      <c r="D63" s="6">
        <f t="shared" si="0"/>
        <v>1</v>
      </c>
      <c r="E63" s="7">
        <f>'Data 2'!J58</f>
        <v>21</v>
      </c>
      <c r="F63" s="7">
        <f>'Data 2'!J58-'Data 2'!I58</f>
        <v>21</v>
      </c>
      <c r="G63" s="6">
        <f t="shared" si="1"/>
        <v>1</v>
      </c>
    </row>
    <row r="64" spans="1:7" x14ac:dyDescent="0.2">
      <c r="A64" s="2" t="str">
        <f>'Data 2'!A59</f>
        <v>King And Queen</v>
      </c>
      <c r="B64" s="5">
        <f>'Data 2'!E59</f>
        <v>1</v>
      </c>
      <c r="C64" s="2">
        <f>'Data 2'!E59-'Data 2'!D59</f>
        <v>1</v>
      </c>
      <c r="D64" s="6">
        <f t="shared" si="0"/>
        <v>1</v>
      </c>
      <c r="E64" s="7">
        <f>'Data 2'!J59</f>
        <v>3</v>
      </c>
      <c r="F64" s="7">
        <f>'Data 2'!J59-'Data 2'!I59</f>
        <v>3</v>
      </c>
      <c r="G64" s="6">
        <f t="shared" si="1"/>
        <v>1</v>
      </c>
    </row>
    <row r="65" spans="1:7" x14ac:dyDescent="0.2">
      <c r="A65" s="2" t="str">
        <f>'Data 2'!A60</f>
        <v>King George</v>
      </c>
      <c r="B65" s="5">
        <f>'Data 2'!E60</f>
        <v>9</v>
      </c>
      <c r="C65" s="2">
        <f>'Data 2'!E60-'Data 2'!D60</f>
        <v>9</v>
      </c>
      <c r="D65" s="6">
        <f t="shared" si="0"/>
        <v>1</v>
      </c>
      <c r="E65" s="7">
        <f>'Data 2'!J60</f>
        <v>17</v>
      </c>
      <c r="F65" s="7">
        <f>'Data 2'!J60-'Data 2'!I60</f>
        <v>17</v>
      </c>
      <c r="G65" s="6">
        <f t="shared" si="1"/>
        <v>1</v>
      </c>
    </row>
    <row r="66" spans="1:7" x14ac:dyDescent="0.2">
      <c r="A66" s="2" t="str">
        <f>'Data 2'!A61</f>
        <v>King William</v>
      </c>
      <c r="B66" s="5">
        <f>'Data 2'!E61</f>
        <v>2</v>
      </c>
      <c r="C66" s="2">
        <f>'Data 2'!E61-'Data 2'!D61</f>
        <v>2</v>
      </c>
      <c r="D66" s="6">
        <f t="shared" si="0"/>
        <v>1</v>
      </c>
      <c r="E66" s="7">
        <f>'Data 2'!J61</f>
        <v>5</v>
      </c>
      <c r="F66" s="7">
        <f>'Data 2'!J61-'Data 2'!I61</f>
        <v>5</v>
      </c>
      <c r="G66" s="6">
        <f t="shared" si="1"/>
        <v>1</v>
      </c>
    </row>
    <row r="67" spans="1:7" x14ac:dyDescent="0.2">
      <c r="A67" s="2" t="str">
        <f>'Data 2'!A62</f>
        <v>Lancaster</v>
      </c>
      <c r="B67" s="5">
        <f>'Data 2'!E62</f>
        <v>2</v>
      </c>
      <c r="C67" s="2">
        <f>'Data 2'!E62-'Data 2'!D62</f>
        <v>2</v>
      </c>
      <c r="D67" s="6">
        <f t="shared" si="0"/>
        <v>1</v>
      </c>
      <c r="E67" s="7">
        <f>'Data 2'!J62</f>
        <v>5</v>
      </c>
      <c r="F67" s="7">
        <f>'Data 2'!J62-'Data 2'!I62</f>
        <v>5</v>
      </c>
      <c r="G67" s="6">
        <f t="shared" si="1"/>
        <v>1</v>
      </c>
    </row>
    <row r="68" spans="1:7" x14ac:dyDescent="0.2">
      <c r="A68" s="2" t="str">
        <f>'Data 2'!A63</f>
        <v>Lee</v>
      </c>
      <c r="B68" s="5">
        <f>'Data 2'!E63</f>
        <v>17</v>
      </c>
      <c r="C68" s="2">
        <f>'Data 2'!E63-'Data 2'!D63</f>
        <v>17</v>
      </c>
      <c r="D68" s="6">
        <f t="shared" si="0"/>
        <v>1</v>
      </c>
      <c r="E68" s="7">
        <f>'Data 2'!J63</f>
        <v>69</v>
      </c>
      <c r="F68" s="7">
        <f>'Data 2'!J63-'Data 2'!I63</f>
        <v>69</v>
      </c>
      <c r="G68" s="6">
        <f t="shared" si="1"/>
        <v>1</v>
      </c>
    </row>
    <row r="69" spans="1:7" x14ac:dyDescent="0.2">
      <c r="A69" s="2" t="str">
        <f>'Data 2'!A64</f>
        <v>Loudoun</v>
      </c>
      <c r="B69" s="5">
        <f>'Data 2'!E64</f>
        <v>38</v>
      </c>
      <c r="C69" s="2">
        <f>'Data 2'!E64-'Data 2'!D64</f>
        <v>38</v>
      </c>
      <c r="D69" s="6">
        <f t="shared" si="0"/>
        <v>1</v>
      </c>
      <c r="E69" s="7">
        <f>'Data 2'!J64</f>
        <v>71</v>
      </c>
      <c r="F69" s="7">
        <f>'Data 2'!J64-'Data 2'!I64</f>
        <v>71</v>
      </c>
      <c r="G69" s="6">
        <f t="shared" si="1"/>
        <v>1</v>
      </c>
    </row>
    <row r="70" spans="1:7" x14ac:dyDescent="0.2">
      <c r="A70" s="2" t="str">
        <f>'Data 2'!A65</f>
        <v>Louisa</v>
      </c>
      <c r="B70" s="5">
        <f>'Data 2'!E65</f>
        <v>5</v>
      </c>
      <c r="C70" s="2">
        <f>'Data 2'!E65-'Data 2'!D65</f>
        <v>4</v>
      </c>
      <c r="D70" s="6">
        <f t="shared" si="0"/>
        <v>0.8</v>
      </c>
      <c r="E70" s="7">
        <f>'Data 2'!J65</f>
        <v>58</v>
      </c>
      <c r="F70" s="7">
        <f>'Data 2'!J65-'Data 2'!I65</f>
        <v>58</v>
      </c>
      <c r="G70" s="6">
        <f t="shared" si="1"/>
        <v>1</v>
      </c>
    </row>
    <row r="71" spans="1:7" x14ac:dyDescent="0.2">
      <c r="A71" s="2" t="str">
        <f>'Data 2'!A66</f>
        <v>Lunenburg</v>
      </c>
      <c r="B71" s="5">
        <f>'Data 2'!E66</f>
        <v>9</v>
      </c>
      <c r="C71" s="2">
        <f>'Data 2'!E66-'Data 2'!D66</f>
        <v>9</v>
      </c>
      <c r="D71" s="6">
        <f t="shared" si="0"/>
        <v>1</v>
      </c>
      <c r="E71" s="7">
        <f>'Data 2'!J66</f>
        <v>13</v>
      </c>
      <c r="F71" s="7">
        <f>'Data 2'!J66-'Data 2'!I66</f>
        <v>13</v>
      </c>
      <c r="G71" s="6">
        <f t="shared" si="1"/>
        <v>1</v>
      </c>
    </row>
    <row r="72" spans="1:7" x14ac:dyDescent="0.2">
      <c r="A72" s="2" t="str">
        <f>'Data 2'!A67</f>
        <v>Lynchburg</v>
      </c>
      <c r="B72" s="5">
        <f>'Data 2'!E67</f>
        <v>73</v>
      </c>
      <c r="C72" s="2">
        <f>'Data 2'!E67-'Data 2'!D67</f>
        <v>70</v>
      </c>
      <c r="D72" s="6">
        <f t="shared" ref="D72:D127" si="2">IF(B72=0,0,C72/B72)</f>
        <v>0.95890410958904104</v>
      </c>
      <c r="E72" s="7">
        <f>'Data 2'!J67</f>
        <v>209</v>
      </c>
      <c r="F72" s="7">
        <f>'Data 2'!J67-'Data 2'!I67</f>
        <v>209</v>
      </c>
      <c r="G72" s="6">
        <f t="shared" ref="G72:G127" si="3">IF(E72=0,0,F72/E72)</f>
        <v>1</v>
      </c>
    </row>
    <row r="73" spans="1:7" x14ac:dyDescent="0.2">
      <c r="A73" s="2" t="str">
        <f>'Data 2'!A68</f>
        <v>Madison</v>
      </c>
      <c r="B73" s="5">
        <f>'Data 2'!E68</f>
        <v>8</v>
      </c>
      <c r="C73" s="2">
        <f>'Data 2'!E68-'Data 2'!D68</f>
        <v>8</v>
      </c>
      <c r="D73" s="6">
        <f t="shared" si="2"/>
        <v>1</v>
      </c>
      <c r="E73" s="7">
        <f>'Data 2'!J68</f>
        <v>58</v>
      </c>
      <c r="F73" s="7">
        <f>'Data 2'!J68-'Data 2'!I68</f>
        <v>58</v>
      </c>
      <c r="G73" s="6">
        <f t="shared" si="3"/>
        <v>1</v>
      </c>
    </row>
    <row r="74" spans="1:7" x14ac:dyDescent="0.2">
      <c r="A74" s="2" t="str">
        <f>'Data 2'!A69</f>
        <v>Manassas</v>
      </c>
      <c r="B74" s="5">
        <f>'Data 2'!E69</f>
        <v>16</v>
      </c>
      <c r="C74" s="2">
        <f>'Data 2'!E69-'Data 2'!D69</f>
        <v>16</v>
      </c>
      <c r="D74" s="6">
        <f t="shared" si="2"/>
        <v>1</v>
      </c>
      <c r="E74" s="7">
        <f>'Data 2'!J69</f>
        <v>25</v>
      </c>
      <c r="F74" s="7">
        <f>'Data 2'!J69-'Data 2'!I69</f>
        <v>25</v>
      </c>
      <c r="G74" s="6">
        <f t="shared" si="3"/>
        <v>1</v>
      </c>
    </row>
    <row r="75" spans="1:7" x14ac:dyDescent="0.2">
      <c r="A75" s="2" t="str">
        <f>'Data 2'!A70</f>
        <v>Manassas Park</v>
      </c>
      <c r="B75" s="5">
        <f>'Data 2'!E70</f>
        <v>6</v>
      </c>
      <c r="C75" s="2">
        <f>'Data 2'!E70-'Data 2'!D70</f>
        <v>6</v>
      </c>
      <c r="D75" s="6">
        <f t="shared" si="2"/>
        <v>1</v>
      </c>
      <c r="E75" s="7">
        <f>'Data 2'!J70</f>
        <v>6</v>
      </c>
      <c r="F75" s="7">
        <f>'Data 2'!J70-'Data 2'!I70</f>
        <v>6</v>
      </c>
      <c r="G75" s="6">
        <f t="shared" si="3"/>
        <v>1</v>
      </c>
    </row>
    <row r="76" spans="1:7" x14ac:dyDescent="0.2">
      <c r="A76" s="2" t="str">
        <f>'Data 2'!A71</f>
        <v>Martinsville/Henry</v>
      </c>
      <c r="B76" s="5">
        <f>'Data 2'!E71</f>
        <v>34</v>
      </c>
      <c r="C76" s="2">
        <f>'Data 2'!E71-'Data 2'!D71</f>
        <v>34</v>
      </c>
      <c r="D76" s="6">
        <f t="shared" si="2"/>
        <v>1</v>
      </c>
      <c r="E76" s="7">
        <f>'Data 2'!J71</f>
        <v>89</v>
      </c>
      <c r="F76" s="7">
        <f>'Data 2'!J71-'Data 2'!I71</f>
        <v>89</v>
      </c>
      <c r="G76" s="6">
        <f t="shared" si="3"/>
        <v>1</v>
      </c>
    </row>
    <row r="77" spans="1:7" x14ac:dyDescent="0.2">
      <c r="A77" s="2" t="str">
        <f>'Data 2'!A72</f>
        <v>Mathews</v>
      </c>
      <c r="B77" s="5">
        <f>'Data 2'!E72</f>
        <v>2</v>
      </c>
      <c r="C77" s="2">
        <f>'Data 2'!E72-'Data 2'!D72</f>
        <v>2</v>
      </c>
      <c r="D77" s="6">
        <f t="shared" si="2"/>
        <v>1</v>
      </c>
      <c r="E77" s="7">
        <f>'Data 2'!J72</f>
        <v>9</v>
      </c>
      <c r="F77" s="7">
        <f>'Data 2'!J72-'Data 2'!I72</f>
        <v>9</v>
      </c>
      <c r="G77" s="6">
        <f t="shared" si="3"/>
        <v>1</v>
      </c>
    </row>
    <row r="78" spans="1:7" x14ac:dyDescent="0.2">
      <c r="A78" s="2" t="str">
        <f>'Data 2'!A73</f>
        <v>Mecklenburg</v>
      </c>
      <c r="B78" s="5">
        <f>'Data 2'!E73</f>
        <v>38</v>
      </c>
      <c r="C78" s="2">
        <f>'Data 2'!E73-'Data 2'!D73</f>
        <v>37</v>
      </c>
      <c r="D78" s="6">
        <f t="shared" si="2"/>
        <v>0.97368421052631582</v>
      </c>
      <c r="E78" s="7">
        <f>'Data 2'!J73</f>
        <v>30</v>
      </c>
      <c r="F78" s="7">
        <f>'Data 2'!J73-'Data 2'!I73</f>
        <v>30</v>
      </c>
      <c r="G78" s="6">
        <f t="shared" si="3"/>
        <v>1</v>
      </c>
    </row>
    <row r="79" spans="1:7" x14ac:dyDescent="0.2">
      <c r="A79" s="2" t="str">
        <f>'Data 2'!A74</f>
        <v>Middlesex</v>
      </c>
      <c r="B79" s="5">
        <f>'Data 2'!E74</f>
        <v>16</v>
      </c>
      <c r="C79" s="2">
        <f>'Data 2'!E74-'Data 2'!D74</f>
        <v>16</v>
      </c>
      <c r="D79" s="6">
        <f t="shared" si="2"/>
        <v>1</v>
      </c>
      <c r="E79" s="7">
        <f>'Data 2'!J74</f>
        <v>11</v>
      </c>
      <c r="F79" s="7">
        <f>'Data 2'!J74-'Data 2'!I74</f>
        <v>11</v>
      </c>
      <c r="G79" s="6">
        <f t="shared" si="3"/>
        <v>1</v>
      </c>
    </row>
    <row r="80" spans="1:7" x14ac:dyDescent="0.2">
      <c r="A80" s="2" t="str">
        <f>'Data 2'!A75</f>
        <v>Montgomery</v>
      </c>
      <c r="B80" s="5">
        <f>'Data 2'!E75</f>
        <v>76</v>
      </c>
      <c r="C80" s="2">
        <f>'Data 2'!E75-'Data 2'!D75</f>
        <v>72</v>
      </c>
      <c r="D80" s="6">
        <f t="shared" si="2"/>
        <v>0.94736842105263153</v>
      </c>
      <c r="E80" s="7">
        <f>'Data 2'!J75</f>
        <v>57</v>
      </c>
      <c r="F80" s="7">
        <f>'Data 2'!J75-'Data 2'!I75</f>
        <v>57</v>
      </c>
      <c r="G80" s="6">
        <f t="shared" si="3"/>
        <v>1</v>
      </c>
    </row>
    <row r="81" spans="1:7" x14ac:dyDescent="0.2">
      <c r="A81" s="2" t="str">
        <f>'Data 2'!A76</f>
        <v>Nelson</v>
      </c>
      <c r="B81" s="5">
        <f>'Data 2'!E76</f>
        <v>2</v>
      </c>
      <c r="C81" s="2">
        <f>'Data 2'!E76-'Data 2'!D76</f>
        <v>2</v>
      </c>
      <c r="D81" s="6">
        <f t="shared" si="2"/>
        <v>1</v>
      </c>
      <c r="E81" s="7">
        <f>'Data 2'!J76</f>
        <v>24</v>
      </c>
      <c r="F81" s="7">
        <f>'Data 2'!J76-'Data 2'!I76</f>
        <v>23</v>
      </c>
      <c r="G81" s="6">
        <f t="shared" si="3"/>
        <v>0.95833333333333337</v>
      </c>
    </row>
    <row r="82" spans="1:7" x14ac:dyDescent="0.2">
      <c r="A82" s="2" t="str">
        <f>'Data 2'!A77</f>
        <v>New Kent</v>
      </c>
      <c r="B82" s="5">
        <f>'Data 2'!E77</f>
        <v>5</v>
      </c>
      <c r="C82" s="2">
        <f>'Data 2'!E77-'Data 2'!D77</f>
        <v>5</v>
      </c>
      <c r="D82" s="6">
        <f t="shared" si="2"/>
        <v>1</v>
      </c>
      <c r="E82" s="7">
        <f>'Data 2'!J77</f>
        <v>3</v>
      </c>
      <c r="F82" s="7">
        <f>'Data 2'!J77-'Data 2'!I77</f>
        <v>2</v>
      </c>
      <c r="G82" s="6">
        <f t="shared" si="3"/>
        <v>0.66666666666666663</v>
      </c>
    </row>
    <row r="83" spans="1:7" x14ac:dyDescent="0.2">
      <c r="A83" s="2" t="str">
        <f>'Data 2'!A78</f>
        <v>Newport News</v>
      </c>
      <c r="B83" s="5">
        <f>'Data 2'!E78</f>
        <v>128</v>
      </c>
      <c r="C83" s="2">
        <f>'Data 2'!E78-'Data 2'!D78</f>
        <v>124</v>
      </c>
      <c r="D83" s="6">
        <f t="shared" si="2"/>
        <v>0.96875</v>
      </c>
      <c r="E83" s="7">
        <f>'Data 2'!J78</f>
        <v>212</v>
      </c>
      <c r="F83" s="7">
        <f>'Data 2'!J78-'Data 2'!I78</f>
        <v>211</v>
      </c>
      <c r="G83" s="6">
        <f t="shared" si="3"/>
        <v>0.99528301886792447</v>
      </c>
    </row>
    <row r="84" spans="1:7" x14ac:dyDescent="0.2">
      <c r="A84" s="2" t="str">
        <f>'Data 2'!A79</f>
        <v>Norfolk</v>
      </c>
      <c r="B84" s="5">
        <f>'Data 2'!E79</f>
        <v>179</v>
      </c>
      <c r="C84" s="2">
        <f>'Data 2'!E79-'Data 2'!D79</f>
        <v>176</v>
      </c>
      <c r="D84" s="6">
        <f t="shared" si="2"/>
        <v>0.98324022346368711</v>
      </c>
      <c r="E84" s="7">
        <f>'Data 2'!J79</f>
        <v>322</v>
      </c>
      <c r="F84" s="7">
        <f>'Data 2'!J79-'Data 2'!I79</f>
        <v>322</v>
      </c>
      <c r="G84" s="6">
        <f t="shared" si="3"/>
        <v>1</v>
      </c>
    </row>
    <row r="85" spans="1:7" x14ac:dyDescent="0.2">
      <c r="A85" s="2" t="str">
        <f>'Data 2'!A80</f>
        <v>Northampton</v>
      </c>
      <c r="B85" s="5">
        <f>'Data 2'!E80</f>
        <v>5</v>
      </c>
      <c r="C85" s="2">
        <f>'Data 2'!E80-'Data 2'!D80</f>
        <v>5</v>
      </c>
      <c r="D85" s="6">
        <f t="shared" si="2"/>
        <v>1</v>
      </c>
      <c r="E85" s="7">
        <f>'Data 2'!J80</f>
        <v>5</v>
      </c>
      <c r="F85" s="7">
        <f>'Data 2'!J80-'Data 2'!I80</f>
        <v>5</v>
      </c>
      <c r="G85" s="6">
        <f t="shared" si="3"/>
        <v>1</v>
      </c>
    </row>
    <row r="86" spans="1:7" x14ac:dyDescent="0.2">
      <c r="A86" s="2" t="str">
        <f>'Data 2'!A81</f>
        <v>Northumberland</v>
      </c>
      <c r="B86" s="5">
        <f>'Data 2'!E81</f>
        <v>0</v>
      </c>
      <c r="C86" s="2">
        <f>'Data 2'!E81-'Data 2'!D81</f>
        <v>0</v>
      </c>
      <c r="D86" s="6">
        <f t="shared" si="2"/>
        <v>0</v>
      </c>
      <c r="E86" s="7">
        <f>'Data 2'!J81</f>
        <v>1</v>
      </c>
      <c r="F86" s="7">
        <f>'Data 2'!J81-'Data 2'!I81</f>
        <v>1</v>
      </c>
      <c r="G86" s="6">
        <f t="shared" si="3"/>
        <v>1</v>
      </c>
    </row>
    <row r="87" spans="1:7" x14ac:dyDescent="0.2">
      <c r="A87" s="2" t="str">
        <f>'Data 2'!A82</f>
        <v>Norton</v>
      </c>
      <c r="B87" s="5">
        <f>'Data 2'!E82</f>
        <v>6</v>
      </c>
      <c r="C87" s="2">
        <f>'Data 2'!E82-'Data 2'!D82</f>
        <v>6</v>
      </c>
      <c r="D87" s="6">
        <f t="shared" si="2"/>
        <v>1</v>
      </c>
      <c r="E87" s="7">
        <f>'Data 2'!J82</f>
        <v>12</v>
      </c>
      <c r="F87" s="7">
        <f>'Data 2'!J82-'Data 2'!I82</f>
        <v>12</v>
      </c>
      <c r="G87" s="6">
        <f t="shared" si="3"/>
        <v>1</v>
      </c>
    </row>
    <row r="88" spans="1:7" x14ac:dyDescent="0.2">
      <c r="A88" s="2" t="str">
        <f>'Data 2'!A83</f>
        <v>Nottoway</v>
      </c>
      <c r="B88" s="5">
        <f>'Data 2'!E83</f>
        <v>3</v>
      </c>
      <c r="C88" s="2">
        <f>'Data 2'!E83-'Data 2'!D83</f>
        <v>3</v>
      </c>
      <c r="D88" s="6">
        <f t="shared" si="2"/>
        <v>1</v>
      </c>
      <c r="E88" s="7">
        <f>'Data 2'!J83</f>
        <v>10</v>
      </c>
      <c r="F88" s="7">
        <f>'Data 2'!J83-'Data 2'!I83</f>
        <v>10</v>
      </c>
      <c r="G88" s="6">
        <f t="shared" si="3"/>
        <v>1</v>
      </c>
    </row>
    <row r="89" spans="1:7" x14ac:dyDescent="0.2">
      <c r="A89" s="2" t="str">
        <f>'Data 2'!A84</f>
        <v>Orange</v>
      </c>
      <c r="B89" s="5">
        <f>'Data 2'!E84</f>
        <v>9</v>
      </c>
      <c r="C89" s="2">
        <f>'Data 2'!E84-'Data 2'!D84</f>
        <v>9</v>
      </c>
      <c r="D89" s="6">
        <f t="shared" si="2"/>
        <v>1</v>
      </c>
      <c r="E89" s="7">
        <f>'Data 2'!J84</f>
        <v>36</v>
      </c>
      <c r="F89" s="7">
        <f>'Data 2'!J84-'Data 2'!I84</f>
        <v>36</v>
      </c>
      <c r="G89" s="6">
        <f t="shared" si="3"/>
        <v>1</v>
      </c>
    </row>
    <row r="90" spans="1:7" x14ac:dyDescent="0.2">
      <c r="A90" s="2" t="str">
        <f>'Data 2'!A85</f>
        <v>Page</v>
      </c>
      <c r="B90" s="5">
        <f>'Data 2'!E85</f>
        <v>8</v>
      </c>
      <c r="C90" s="2">
        <f>'Data 2'!E85-'Data 2'!D85</f>
        <v>8</v>
      </c>
      <c r="D90" s="6">
        <f t="shared" si="2"/>
        <v>1</v>
      </c>
      <c r="E90" s="7">
        <f>'Data 2'!J85</f>
        <v>35</v>
      </c>
      <c r="F90" s="7">
        <f>'Data 2'!J85-'Data 2'!I85</f>
        <v>35</v>
      </c>
      <c r="G90" s="6">
        <f t="shared" si="3"/>
        <v>1</v>
      </c>
    </row>
    <row r="91" spans="1:7" x14ac:dyDescent="0.2">
      <c r="A91" s="2" t="str">
        <f>'Data 2'!A86</f>
        <v>Patrick</v>
      </c>
      <c r="B91" s="5">
        <f>'Data 2'!E86</f>
        <v>2</v>
      </c>
      <c r="C91" s="2">
        <f>'Data 2'!E86-'Data 2'!D86</f>
        <v>2</v>
      </c>
      <c r="D91" s="6">
        <f t="shared" si="2"/>
        <v>1</v>
      </c>
      <c r="E91" s="7">
        <f>'Data 2'!J86</f>
        <v>25</v>
      </c>
      <c r="F91" s="7">
        <f>'Data 2'!J86-'Data 2'!I86</f>
        <v>25</v>
      </c>
      <c r="G91" s="6">
        <f t="shared" si="3"/>
        <v>1</v>
      </c>
    </row>
    <row r="92" spans="1:7" x14ac:dyDescent="0.2">
      <c r="A92" s="2" t="str">
        <f>'Data 2'!A87</f>
        <v>Petersburg</v>
      </c>
      <c r="B92" s="5">
        <f>'Data 2'!E87</f>
        <v>6</v>
      </c>
      <c r="C92" s="2">
        <f>'Data 2'!E87-'Data 2'!D87</f>
        <v>6</v>
      </c>
      <c r="D92" s="6">
        <f t="shared" si="2"/>
        <v>1</v>
      </c>
      <c r="E92" s="7">
        <f>'Data 2'!J87</f>
        <v>50</v>
      </c>
      <c r="F92" s="7">
        <f>'Data 2'!J87-'Data 2'!I87</f>
        <v>49</v>
      </c>
      <c r="G92" s="6">
        <f t="shared" si="3"/>
        <v>0.98</v>
      </c>
    </row>
    <row r="93" spans="1:7" x14ac:dyDescent="0.2">
      <c r="A93" s="2" t="str">
        <f>'Data 2'!A88</f>
        <v>Pittsylvania</v>
      </c>
      <c r="B93" s="5">
        <f>'Data 2'!E88</f>
        <v>6</v>
      </c>
      <c r="C93" s="2">
        <f>'Data 2'!E88-'Data 2'!D88</f>
        <v>6</v>
      </c>
      <c r="D93" s="6">
        <f t="shared" si="2"/>
        <v>1</v>
      </c>
      <c r="E93" s="7">
        <f>'Data 2'!J88</f>
        <v>54</v>
      </c>
      <c r="F93" s="7">
        <f>'Data 2'!J88-'Data 2'!I88</f>
        <v>54</v>
      </c>
      <c r="G93" s="6">
        <f t="shared" si="3"/>
        <v>1</v>
      </c>
    </row>
    <row r="94" spans="1:7" x14ac:dyDescent="0.2">
      <c r="A94" s="2" t="str">
        <f>'Data 2'!A89</f>
        <v>Poquoson/York</v>
      </c>
      <c r="B94" s="5">
        <f>'Data 2'!E89</f>
        <v>13</v>
      </c>
      <c r="C94" s="2">
        <f>'Data 2'!E89-'Data 2'!D89</f>
        <v>13</v>
      </c>
      <c r="D94" s="6">
        <f t="shared" si="2"/>
        <v>1</v>
      </c>
      <c r="E94" s="7">
        <f>'Data 2'!J89</f>
        <v>17</v>
      </c>
      <c r="F94" s="7">
        <f>'Data 2'!J89-'Data 2'!I89</f>
        <v>17</v>
      </c>
      <c r="G94" s="6">
        <f t="shared" si="3"/>
        <v>1</v>
      </c>
    </row>
    <row r="95" spans="1:7" x14ac:dyDescent="0.2">
      <c r="A95" s="2" t="str">
        <f>'Data 2'!A90</f>
        <v>Portsmouth</v>
      </c>
      <c r="B95" s="5">
        <f>'Data 2'!E90</f>
        <v>22</v>
      </c>
      <c r="C95" s="2">
        <f>'Data 2'!E90-'Data 2'!D90</f>
        <v>22</v>
      </c>
      <c r="D95" s="6">
        <f t="shared" si="2"/>
        <v>1</v>
      </c>
      <c r="E95" s="7">
        <f>'Data 2'!J90</f>
        <v>66</v>
      </c>
      <c r="F95" s="7">
        <f>'Data 2'!J90-'Data 2'!I90</f>
        <v>65</v>
      </c>
      <c r="G95" s="6">
        <f t="shared" si="3"/>
        <v>0.98484848484848486</v>
      </c>
    </row>
    <row r="96" spans="1:7" x14ac:dyDescent="0.2">
      <c r="A96" s="2" t="str">
        <f>'Data 2'!A91</f>
        <v>Powhatan</v>
      </c>
      <c r="B96" s="5">
        <f>'Data 2'!E91</f>
        <v>0</v>
      </c>
      <c r="C96" s="2">
        <f>'Data 2'!E91-'Data 2'!D91</f>
        <v>0</v>
      </c>
      <c r="D96" s="6">
        <f t="shared" si="2"/>
        <v>0</v>
      </c>
      <c r="E96" s="7">
        <f>'Data 2'!J91</f>
        <v>9</v>
      </c>
      <c r="F96" s="7">
        <f>'Data 2'!J91-'Data 2'!I91</f>
        <v>9</v>
      </c>
      <c r="G96" s="6">
        <f t="shared" si="3"/>
        <v>1</v>
      </c>
    </row>
    <row r="97" spans="1:7" x14ac:dyDescent="0.2">
      <c r="A97" s="2" t="str">
        <f>'Data 2'!A92</f>
        <v>Prince Edward</v>
      </c>
      <c r="B97" s="5">
        <f>'Data 2'!E92</f>
        <v>3</v>
      </c>
      <c r="C97" s="2">
        <f>'Data 2'!E92-'Data 2'!D92</f>
        <v>3</v>
      </c>
      <c r="D97" s="6">
        <f t="shared" si="2"/>
        <v>1</v>
      </c>
      <c r="E97" s="7">
        <f>'Data 2'!J92</f>
        <v>8</v>
      </c>
      <c r="F97" s="7">
        <f>'Data 2'!J92-'Data 2'!I92</f>
        <v>8</v>
      </c>
      <c r="G97" s="6">
        <f t="shared" si="3"/>
        <v>1</v>
      </c>
    </row>
    <row r="98" spans="1:7" x14ac:dyDescent="0.2">
      <c r="A98" s="2" t="str">
        <f>'Data 2'!A93</f>
        <v>Prince George</v>
      </c>
      <c r="B98" s="5">
        <f>'Data 2'!E93</f>
        <v>6</v>
      </c>
      <c r="C98" s="2">
        <f>'Data 2'!E93-'Data 2'!D93</f>
        <v>6</v>
      </c>
      <c r="D98" s="6">
        <f t="shared" si="2"/>
        <v>1</v>
      </c>
      <c r="E98" s="7">
        <f>'Data 2'!J93</f>
        <v>27</v>
      </c>
      <c r="F98" s="7">
        <f>'Data 2'!J93-'Data 2'!I93</f>
        <v>27</v>
      </c>
      <c r="G98" s="6">
        <f t="shared" si="3"/>
        <v>1</v>
      </c>
    </row>
    <row r="99" spans="1:7" x14ac:dyDescent="0.2">
      <c r="A99" s="2" t="str">
        <f>'Data 2'!A94</f>
        <v>Prince William</v>
      </c>
      <c r="B99" s="5">
        <f>'Data 2'!E94</f>
        <v>197</v>
      </c>
      <c r="C99" s="2">
        <f>'Data 2'!E94-'Data 2'!D94</f>
        <v>193</v>
      </c>
      <c r="D99" s="6">
        <f t="shared" si="2"/>
        <v>0.97969543147208127</v>
      </c>
      <c r="E99" s="7">
        <f>'Data 2'!J94</f>
        <v>116</v>
      </c>
      <c r="F99" s="7">
        <f>'Data 2'!J94-'Data 2'!I94</f>
        <v>116</v>
      </c>
      <c r="G99" s="6">
        <f t="shared" si="3"/>
        <v>1</v>
      </c>
    </row>
    <row r="100" spans="1:7" x14ac:dyDescent="0.2">
      <c r="A100" s="2" t="str">
        <f>'Data 2'!A95</f>
        <v>Pulaski</v>
      </c>
      <c r="B100" s="5">
        <f>'Data 2'!E95</f>
        <v>45</v>
      </c>
      <c r="C100" s="2">
        <f>'Data 2'!E95-'Data 2'!D95</f>
        <v>38</v>
      </c>
      <c r="D100" s="6">
        <f t="shared" si="2"/>
        <v>0.84444444444444444</v>
      </c>
      <c r="E100" s="7">
        <f>'Data 2'!J95</f>
        <v>62</v>
      </c>
      <c r="F100" s="7">
        <f>'Data 2'!J95-'Data 2'!I95</f>
        <v>62</v>
      </c>
      <c r="G100" s="6">
        <f t="shared" si="3"/>
        <v>1</v>
      </c>
    </row>
    <row r="101" spans="1:7" x14ac:dyDescent="0.2">
      <c r="A101" s="2" t="str">
        <f>'Data 2'!A96</f>
        <v>Radford</v>
      </c>
      <c r="B101" s="5">
        <f>'Data 2'!E96</f>
        <v>30</v>
      </c>
      <c r="C101" s="2">
        <f>'Data 2'!E96-'Data 2'!D96</f>
        <v>30</v>
      </c>
      <c r="D101" s="6">
        <f t="shared" si="2"/>
        <v>1</v>
      </c>
      <c r="E101" s="7">
        <f>'Data 2'!J96</f>
        <v>22</v>
      </c>
      <c r="F101" s="7">
        <f>'Data 2'!J96-'Data 2'!I96</f>
        <v>22</v>
      </c>
      <c r="G101" s="6">
        <f t="shared" si="3"/>
        <v>1</v>
      </c>
    </row>
    <row r="102" spans="1:7" x14ac:dyDescent="0.2">
      <c r="A102" s="2" t="str">
        <f>'Data 2'!A97</f>
        <v>Rappahannock</v>
      </c>
      <c r="B102" s="5">
        <f>'Data 2'!E97</f>
        <v>4</v>
      </c>
      <c r="C102" s="2">
        <f>'Data 2'!E97-'Data 2'!D97</f>
        <v>4</v>
      </c>
      <c r="D102" s="6">
        <f t="shared" si="2"/>
        <v>1</v>
      </c>
      <c r="E102" s="7">
        <f>'Data 2'!J97</f>
        <v>37</v>
      </c>
      <c r="F102" s="7">
        <f>'Data 2'!J97-'Data 2'!I97</f>
        <v>37</v>
      </c>
      <c r="G102" s="6">
        <f t="shared" si="3"/>
        <v>1</v>
      </c>
    </row>
    <row r="103" spans="1:7" x14ac:dyDescent="0.2">
      <c r="A103" s="2" t="str">
        <f>'Data 2'!A98</f>
        <v>Richmond City</v>
      </c>
      <c r="B103" s="5">
        <f>'Data 2'!E98</f>
        <v>37</v>
      </c>
      <c r="C103" s="2">
        <f>'Data 2'!E98-'Data 2'!D98</f>
        <v>37</v>
      </c>
      <c r="D103" s="6">
        <f t="shared" si="2"/>
        <v>1</v>
      </c>
      <c r="E103" s="7">
        <f>'Data 2'!J98</f>
        <v>340</v>
      </c>
      <c r="F103" s="7">
        <f>'Data 2'!J98-'Data 2'!I98</f>
        <v>339</v>
      </c>
      <c r="G103" s="6">
        <f t="shared" si="3"/>
        <v>0.99705882352941178</v>
      </c>
    </row>
    <row r="104" spans="1:7" x14ac:dyDescent="0.2">
      <c r="A104" s="2" t="str">
        <f>'Data 2'!A99</f>
        <v>Richmond County</v>
      </c>
      <c r="B104" s="5">
        <f>'Data 2'!E99</f>
        <v>3</v>
      </c>
      <c r="C104" s="2">
        <f>'Data 2'!E99-'Data 2'!D99</f>
        <v>3</v>
      </c>
      <c r="D104" s="6">
        <f t="shared" si="2"/>
        <v>1</v>
      </c>
      <c r="E104" s="7">
        <f>'Data 2'!J99</f>
        <v>1</v>
      </c>
      <c r="F104" s="7">
        <f>'Data 2'!J99-'Data 2'!I99</f>
        <v>1</v>
      </c>
      <c r="G104" s="6">
        <f t="shared" si="3"/>
        <v>1</v>
      </c>
    </row>
    <row r="105" spans="1:7" x14ac:dyDescent="0.2">
      <c r="A105" s="2" t="str">
        <f>'Data 2'!A100</f>
        <v>Roanoke City</v>
      </c>
      <c r="B105" s="5">
        <f>'Data 2'!E100</f>
        <v>65</v>
      </c>
      <c r="C105" s="2">
        <f>'Data 2'!E100-'Data 2'!D100</f>
        <v>63</v>
      </c>
      <c r="D105" s="6">
        <f t="shared" si="2"/>
        <v>0.96923076923076923</v>
      </c>
      <c r="E105" s="7">
        <f>'Data 2'!J100</f>
        <v>309</v>
      </c>
      <c r="F105" s="7">
        <f>'Data 2'!J100-'Data 2'!I100</f>
        <v>309</v>
      </c>
      <c r="G105" s="6">
        <f t="shared" si="3"/>
        <v>1</v>
      </c>
    </row>
    <row r="106" spans="1:7" x14ac:dyDescent="0.2">
      <c r="A106" s="2" t="str">
        <f>'Data 2'!A101</f>
        <v>Russell</v>
      </c>
      <c r="B106" s="5">
        <f>'Data 2'!E101</f>
        <v>38</v>
      </c>
      <c r="C106" s="2">
        <f>'Data 2'!E101-'Data 2'!D101</f>
        <v>35</v>
      </c>
      <c r="D106" s="6">
        <f t="shared" si="2"/>
        <v>0.92105263157894735</v>
      </c>
      <c r="E106" s="7">
        <f>'Data 2'!J101</f>
        <v>63</v>
      </c>
      <c r="F106" s="7">
        <f>'Data 2'!J101-'Data 2'!I101</f>
        <v>63</v>
      </c>
      <c r="G106" s="6">
        <f t="shared" si="3"/>
        <v>1</v>
      </c>
    </row>
    <row r="107" spans="1:7" x14ac:dyDescent="0.2">
      <c r="A107" s="2" t="str">
        <f>'Data 2'!A102</f>
        <v>Salem/Roanoke County</v>
      </c>
      <c r="B107" s="5">
        <f>'Data 2'!E102</f>
        <v>60</v>
      </c>
      <c r="C107" s="2">
        <f>'Data 2'!E102-'Data 2'!D102</f>
        <v>60</v>
      </c>
      <c r="D107" s="6">
        <f t="shared" si="2"/>
        <v>1</v>
      </c>
      <c r="E107" s="7">
        <f>'Data 2'!J102</f>
        <v>146</v>
      </c>
      <c r="F107" s="7">
        <f>'Data 2'!J102-'Data 2'!I102</f>
        <v>146</v>
      </c>
      <c r="G107" s="6">
        <f t="shared" si="3"/>
        <v>1</v>
      </c>
    </row>
    <row r="108" spans="1:7" x14ac:dyDescent="0.2">
      <c r="A108" s="2" t="str">
        <f>'Data 2'!A103</f>
        <v>Scott</v>
      </c>
      <c r="B108" s="5">
        <f>'Data 2'!E103</f>
        <v>35</v>
      </c>
      <c r="C108" s="2">
        <f>'Data 2'!E103-'Data 2'!D103</f>
        <v>35</v>
      </c>
      <c r="D108" s="6">
        <f t="shared" si="2"/>
        <v>1</v>
      </c>
      <c r="E108" s="7">
        <f>'Data 2'!J103</f>
        <v>72</v>
      </c>
      <c r="F108" s="7">
        <f>'Data 2'!J103-'Data 2'!I103</f>
        <v>72</v>
      </c>
      <c r="G108" s="6">
        <f t="shared" si="3"/>
        <v>1</v>
      </c>
    </row>
    <row r="109" spans="1:7" x14ac:dyDescent="0.2">
      <c r="A109" s="2" t="str">
        <f>'Data 2'!A104</f>
        <v>Shenandoah</v>
      </c>
      <c r="B109" s="5">
        <f>'Data 2'!E104</f>
        <v>11</v>
      </c>
      <c r="C109" s="2">
        <f>'Data 2'!E104-'Data 2'!D104</f>
        <v>11</v>
      </c>
      <c r="D109" s="6">
        <f t="shared" si="2"/>
        <v>1</v>
      </c>
      <c r="E109" s="7">
        <f>'Data 2'!J104</f>
        <v>18</v>
      </c>
      <c r="F109" s="7">
        <f>'Data 2'!J104-'Data 2'!I104</f>
        <v>18</v>
      </c>
      <c r="G109" s="6">
        <f t="shared" si="3"/>
        <v>1</v>
      </c>
    </row>
    <row r="110" spans="1:7" x14ac:dyDescent="0.2">
      <c r="A110" s="2" t="str">
        <f>'Data 2'!A105</f>
        <v>Smyth</v>
      </c>
      <c r="B110" s="5">
        <f>'Data 2'!E105</f>
        <v>35</v>
      </c>
      <c r="C110" s="2">
        <f>'Data 2'!E105-'Data 2'!D105</f>
        <v>35</v>
      </c>
      <c r="D110" s="6">
        <f t="shared" si="2"/>
        <v>1</v>
      </c>
      <c r="E110" s="7">
        <f>'Data 2'!J105</f>
        <v>56</v>
      </c>
      <c r="F110" s="7">
        <f>'Data 2'!J105-'Data 2'!I105</f>
        <v>55</v>
      </c>
      <c r="G110" s="6">
        <f t="shared" si="3"/>
        <v>0.9821428571428571</v>
      </c>
    </row>
    <row r="111" spans="1:7" x14ac:dyDescent="0.2">
      <c r="A111" s="2" t="str">
        <f>'Data 2'!A106</f>
        <v>Southampton</v>
      </c>
      <c r="B111" s="5">
        <f>'Data 2'!E106</f>
        <v>0</v>
      </c>
      <c r="C111" s="2">
        <f>'Data 2'!E106-'Data 2'!D106</f>
        <v>0</v>
      </c>
      <c r="D111" s="6">
        <f t="shared" si="2"/>
        <v>0</v>
      </c>
      <c r="E111" s="7">
        <f>'Data 2'!J106</f>
        <v>1</v>
      </c>
      <c r="F111" s="7">
        <f>'Data 2'!J106-'Data 2'!I106</f>
        <v>1</v>
      </c>
      <c r="G111" s="6">
        <f t="shared" si="3"/>
        <v>1</v>
      </c>
    </row>
    <row r="112" spans="1:7" x14ac:dyDescent="0.2">
      <c r="A112" s="2" t="str">
        <f>'Data 2'!A107</f>
        <v>Spotsylvania</v>
      </c>
      <c r="B112" s="5">
        <f>'Data 2'!E107</f>
        <v>32</v>
      </c>
      <c r="C112" s="2">
        <f>'Data 2'!E107-'Data 2'!D107</f>
        <v>32</v>
      </c>
      <c r="D112" s="6">
        <f t="shared" si="2"/>
        <v>1</v>
      </c>
      <c r="E112" s="7">
        <f>'Data 2'!J107</f>
        <v>158</v>
      </c>
      <c r="F112" s="7">
        <f>'Data 2'!J107-'Data 2'!I107</f>
        <v>158</v>
      </c>
      <c r="G112" s="6">
        <f t="shared" si="3"/>
        <v>1</v>
      </c>
    </row>
    <row r="113" spans="1:8" x14ac:dyDescent="0.2">
      <c r="A113" s="2" t="str">
        <f>'Data 2'!A108</f>
        <v>Stafford</v>
      </c>
      <c r="B113" s="5">
        <f>'Data 2'!E108</f>
        <v>35</v>
      </c>
      <c r="C113" s="2">
        <f>'Data 2'!E108-'Data 2'!D108</f>
        <v>35</v>
      </c>
      <c r="D113" s="6">
        <f t="shared" si="2"/>
        <v>1</v>
      </c>
      <c r="E113" s="7">
        <f>'Data 2'!J108</f>
        <v>73</v>
      </c>
      <c r="F113" s="7">
        <f>'Data 2'!J108-'Data 2'!I108</f>
        <v>72</v>
      </c>
      <c r="G113" s="6">
        <f t="shared" si="3"/>
        <v>0.98630136986301364</v>
      </c>
    </row>
    <row r="114" spans="1:8" x14ac:dyDescent="0.2">
      <c r="A114" s="2" t="str">
        <f>'Data 2'!A109</f>
        <v>Staunton/Augusta/Waynesboro</v>
      </c>
      <c r="B114" s="5">
        <f>'Data 2'!E109</f>
        <v>94</v>
      </c>
      <c r="C114" s="2">
        <f>'Data 2'!E109-'Data 2'!D109</f>
        <v>91</v>
      </c>
      <c r="D114" s="6">
        <f t="shared" si="2"/>
        <v>0.96808510638297873</v>
      </c>
      <c r="E114" s="7">
        <f>'Data 2'!J109</f>
        <v>209</v>
      </c>
      <c r="F114" s="7">
        <f>'Data 2'!J109-'Data 2'!I109</f>
        <v>209</v>
      </c>
      <c r="G114" s="6">
        <f t="shared" si="3"/>
        <v>1</v>
      </c>
    </row>
    <row r="115" spans="1:8" x14ac:dyDescent="0.2">
      <c r="A115" s="2" t="str">
        <f>'Data 2'!A110</f>
        <v>Suffolk</v>
      </c>
      <c r="B115" s="5">
        <f>'Data 2'!E110</f>
        <v>41</v>
      </c>
      <c r="C115" s="2">
        <f>'Data 2'!E110-'Data 2'!D110</f>
        <v>41</v>
      </c>
      <c r="D115" s="6">
        <f t="shared" si="2"/>
        <v>1</v>
      </c>
      <c r="E115" s="7">
        <f>'Data 2'!J110</f>
        <v>39</v>
      </c>
      <c r="F115" s="7">
        <f>'Data 2'!J110-'Data 2'!I110</f>
        <v>39</v>
      </c>
      <c r="G115" s="6">
        <f t="shared" si="3"/>
        <v>1</v>
      </c>
    </row>
    <row r="116" spans="1:8" x14ac:dyDescent="0.2">
      <c r="A116" s="2" t="str">
        <f>'Data 2'!A111</f>
        <v>Surry</v>
      </c>
      <c r="B116" s="5">
        <f>'Data 2'!E111</f>
        <v>2</v>
      </c>
      <c r="C116" s="2">
        <f>'Data 2'!E111-'Data 2'!D111</f>
        <v>2</v>
      </c>
      <c r="D116" s="6">
        <f t="shared" si="2"/>
        <v>1</v>
      </c>
      <c r="E116" s="7">
        <f>'Data 2'!J111</f>
        <v>2</v>
      </c>
      <c r="F116" s="7">
        <f>'Data 2'!J111-'Data 2'!I111</f>
        <v>2</v>
      </c>
      <c r="G116" s="6">
        <f t="shared" si="3"/>
        <v>1</v>
      </c>
    </row>
    <row r="117" spans="1:8" x14ac:dyDescent="0.2">
      <c r="A117" s="2" t="str">
        <f>'Data 2'!A112</f>
        <v>Sussex</v>
      </c>
      <c r="B117" s="5">
        <f>'Data 2'!E112</f>
        <v>3</v>
      </c>
      <c r="C117" s="2">
        <f>'Data 2'!E112-'Data 2'!D112</f>
        <v>3</v>
      </c>
      <c r="D117" s="6">
        <f t="shared" si="2"/>
        <v>1</v>
      </c>
      <c r="E117" s="7">
        <f>'Data 2'!J112</f>
        <v>11</v>
      </c>
      <c r="F117" s="7">
        <f>'Data 2'!J112-'Data 2'!I112</f>
        <v>11</v>
      </c>
      <c r="G117" s="6">
        <f t="shared" si="3"/>
        <v>1</v>
      </c>
    </row>
    <row r="118" spans="1:8" x14ac:dyDescent="0.2">
      <c r="A118" s="2" t="str">
        <f>'Data 2'!A113</f>
        <v>Tazewell</v>
      </c>
      <c r="B118" s="5">
        <f>'Data 2'!E113</f>
        <v>41</v>
      </c>
      <c r="C118" s="2">
        <f>'Data 2'!E113-'Data 2'!D113</f>
        <v>41</v>
      </c>
      <c r="D118" s="6">
        <f t="shared" si="2"/>
        <v>1</v>
      </c>
      <c r="E118" s="7">
        <f>'Data 2'!J113</f>
        <v>112</v>
      </c>
      <c r="F118" s="7">
        <f>'Data 2'!J113-'Data 2'!I113</f>
        <v>112</v>
      </c>
      <c r="G118" s="6">
        <f t="shared" si="3"/>
        <v>1</v>
      </c>
    </row>
    <row r="119" spans="1:8" x14ac:dyDescent="0.2">
      <c r="A119" s="2" t="str">
        <f>'Data 2'!A114</f>
        <v>Virginia Beach</v>
      </c>
      <c r="B119" s="5">
        <f>'Data 2'!E114</f>
        <v>121</v>
      </c>
      <c r="C119" s="2">
        <f>'Data 2'!E114-'Data 2'!D114</f>
        <v>117</v>
      </c>
      <c r="D119" s="6">
        <f t="shared" si="2"/>
        <v>0.96694214876033058</v>
      </c>
      <c r="E119" s="7">
        <f>'Data 2'!J114</f>
        <v>288</v>
      </c>
      <c r="F119" s="7">
        <f>'Data 2'!J114-'Data 2'!I114</f>
        <v>285</v>
      </c>
      <c r="G119" s="6">
        <f t="shared" si="3"/>
        <v>0.98958333333333337</v>
      </c>
    </row>
    <row r="120" spans="1:8" x14ac:dyDescent="0.2">
      <c r="A120" s="2" t="str">
        <f>'Data 2'!A115</f>
        <v>Warren</v>
      </c>
      <c r="B120" s="5">
        <f>'Data 2'!E115</f>
        <v>7</v>
      </c>
      <c r="C120" s="2">
        <f>'Data 2'!E115-'Data 2'!D115</f>
        <v>7</v>
      </c>
      <c r="D120" s="6">
        <f t="shared" si="2"/>
        <v>1</v>
      </c>
      <c r="E120" s="7">
        <f>'Data 2'!J115</f>
        <v>28</v>
      </c>
      <c r="F120" s="7">
        <f>'Data 2'!J115-'Data 2'!I115</f>
        <v>28</v>
      </c>
      <c r="G120" s="6">
        <f t="shared" si="3"/>
        <v>1</v>
      </c>
    </row>
    <row r="121" spans="1:8" x14ac:dyDescent="0.2">
      <c r="A121" s="2" t="str">
        <f>'Data 2'!A116</f>
        <v>Washington</v>
      </c>
      <c r="B121" s="5">
        <f>'Data 2'!E116</f>
        <v>34</v>
      </c>
      <c r="C121" s="2">
        <f>'Data 2'!E116-'Data 2'!D116</f>
        <v>33</v>
      </c>
      <c r="D121" s="6">
        <f t="shared" si="2"/>
        <v>0.97058823529411764</v>
      </c>
      <c r="E121" s="7">
        <f>'Data 2'!J116</f>
        <v>68</v>
      </c>
      <c r="F121" s="7">
        <f>'Data 2'!J116-'Data 2'!I116</f>
        <v>68</v>
      </c>
      <c r="G121" s="6">
        <f t="shared" si="3"/>
        <v>1</v>
      </c>
    </row>
    <row r="122" spans="1:8" x14ac:dyDescent="0.2">
      <c r="A122" s="2" t="str">
        <f>'Data 2'!A117</f>
        <v>Westmoreland</v>
      </c>
      <c r="B122" s="5">
        <f>'Data 2'!E117</f>
        <v>6</v>
      </c>
      <c r="C122" s="2">
        <f>'Data 2'!E117-'Data 2'!D117</f>
        <v>6</v>
      </c>
      <c r="D122" s="6">
        <f t="shared" si="2"/>
        <v>1</v>
      </c>
      <c r="E122" s="7">
        <f>'Data 2'!J117</f>
        <v>19</v>
      </c>
      <c r="F122" s="7">
        <f>'Data 2'!J117-'Data 2'!I117</f>
        <v>19</v>
      </c>
      <c r="G122" s="6">
        <f t="shared" si="3"/>
        <v>1</v>
      </c>
    </row>
    <row r="123" spans="1:8" x14ac:dyDescent="0.2">
      <c r="A123" s="2" t="str">
        <f>'Data 2'!A118</f>
        <v>Williamsburg</v>
      </c>
      <c r="B123" s="5">
        <f>'Data 2'!E118</f>
        <v>0</v>
      </c>
      <c r="C123" s="2">
        <f>'Data 2'!E118-'Data 2'!D118</f>
        <v>0</v>
      </c>
      <c r="D123" s="6">
        <f t="shared" si="2"/>
        <v>0</v>
      </c>
      <c r="E123" s="7">
        <f>'Data 2'!J118</f>
        <v>4</v>
      </c>
      <c r="F123" s="7">
        <f>'Data 2'!J118-'Data 2'!I118</f>
        <v>4</v>
      </c>
      <c r="G123" s="6">
        <f t="shared" si="3"/>
        <v>1</v>
      </c>
    </row>
    <row r="124" spans="1:8" x14ac:dyDescent="0.2">
      <c r="A124" s="2" t="str">
        <f>'Data 2'!A119</f>
        <v>Winchester</v>
      </c>
      <c r="B124" s="5">
        <f>'Data 2'!E119</f>
        <v>34</v>
      </c>
      <c r="C124" s="2">
        <f>'Data 2'!E119-'Data 2'!D119</f>
        <v>28</v>
      </c>
      <c r="D124" s="6">
        <f t="shared" si="2"/>
        <v>0.82352941176470584</v>
      </c>
      <c r="E124" s="7">
        <f>'Data 2'!J119</f>
        <v>103</v>
      </c>
      <c r="F124" s="7">
        <f>'Data 2'!J119-'Data 2'!I119</f>
        <v>103</v>
      </c>
      <c r="G124" s="6">
        <f t="shared" si="3"/>
        <v>1</v>
      </c>
    </row>
    <row r="125" spans="1:8" x14ac:dyDescent="0.2">
      <c r="A125" s="2" t="str">
        <f>'Data 2'!A120</f>
        <v>Wise</v>
      </c>
      <c r="B125" s="5">
        <f>'Data 2'!E120</f>
        <v>25</v>
      </c>
      <c r="C125" s="2">
        <f>'Data 2'!E120-'Data 2'!D120</f>
        <v>25</v>
      </c>
      <c r="D125" s="6">
        <f t="shared" si="2"/>
        <v>1</v>
      </c>
      <c r="E125" s="7">
        <f>'Data 2'!J120</f>
        <v>127</v>
      </c>
      <c r="F125" s="7">
        <f>'Data 2'!J120-'Data 2'!I120</f>
        <v>127</v>
      </c>
      <c r="G125" s="6">
        <f t="shared" si="3"/>
        <v>1</v>
      </c>
    </row>
    <row r="126" spans="1:8" ht="13.5" thickBot="1" x14ac:dyDescent="0.25">
      <c r="A126" s="9" t="str">
        <f>'Data 2'!A121</f>
        <v>Wythe</v>
      </c>
      <c r="B126" s="18">
        <f>'Data 2'!E121</f>
        <v>26</v>
      </c>
      <c r="C126" s="9">
        <f>'Data 2'!E121-'Data 2'!D121</f>
        <v>24</v>
      </c>
      <c r="D126" s="10">
        <f t="shared" si="2"/>
        <v>0.92307692307692313</v>
      </c>
      <c r="E126" s="19">
        <f>'Data 2'!J121</f>
        <v>52</v>
      </c>
      <c r="F126" s="19">
        <f>'Data 2'!J121-'Data 2'!I121</f>
        <v>52</v>
      </c>
      <c r="G126" s="10">
        <f t="shared" si="3"/>
        <v>1</v>
      </c>
    </row>
    <row r="127" spans="1:8" ht="13.5" thickBot="1" x14ac:dyDescent="0.25">
      <c r="A127" s="20" t="s">
        <v>193</v>
      </c>
      <c r="B127" s="21">
        <f>SUM(B7:B126)</f>
        <v>3110</v>
      </c>
      <c r="C127" s="21">
        <f>SUM(C7:C126)</f>
        <v>3040</v>
      </c>
      <c r="D127" s="22">
        <f t="shared" si="2"/>
        <v>0.977491961414791</v>
      </c>
      <c r="E127" s="21">
        <f>SUM(E7:E126)</f>
        <v>7516</v>
      </c>
      <c r="F127" s="21">
        <f>SUM(F7:F126)</f>
        <v>7492</v>
      </c>
      <c r="G127" s="23">
        <f t="shared" si="3"/>
        <v>0.99680681213411393</v>
      </c>
      <c r="H127" s="17"/>
    </row>
    <row r="128" spans="1:8" x14ac:dyDescent="0.2">
      <c r="A128" s="11"/>
      <c r="B128" s="11"/>
      <c r="C128" s="11"/>
      <c r="D128" s="13"/>
      <c r="E128" s="11"/>
      <c r="F128" s="11"/>
      <c r="G128" s="11"/>
    </row>
  </sheetData>
  <mergeCells count="5">
    <mergeCell ref="A5:G5"/>
    <mergeCell ref="A1:G1"/>
    <mergeCell ref="A2:G2"/>
    <mergeCell ref="A3:G3"/>
    <mergeCell ref="A4:G4"/>
  </mergeCells>
  <phoneticPr fontId="0" type="noConversion"/>
  <pageMargins left="0.75" right="0.75" top="0.5" bottom="0.5" header="0.25" footer="0.2"/>
  <pageSetup orientation="portrait" r:id="rId1"/>
  <headerFooter alignWithMargins="0">
    <oddFooter>&amp;L&amp;F&amp;C&amp;D  &amp;T&amp;RPage #: &amp;P of &amp;N</oddFooter>
  </headerFooter>
  <ignoredErrors>
    <ignoredError sqref="D1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29.42578125" style="2" customWidth="1"/>
    <col min="2" max="3" width="9.5703125" style="2" customWidth="1"/>
    <col min="4" max="4" width="10" style="6" customWidth="1"/>
    <col min="5" max="5" width="13" style="26" customWidth="1"/>
    <col min="6" max="6" width="9.5703125" style="2" customWidth="1"/>
    <col min="7" max="7" width="13.7109375" style="2" customWidth="1"/>
    <col min="8" max="8" width="9.5703125" style="6" customWidth="1"/>
    <col min="9" max="9" width="8.42578125" style="2" customWidth="1"/>
    <col min="10" max="10" width="9.42578125" style="2" customWidth="1"/>
    <col min="11" max="11" width="9.28515625" style="6" customWidth="1"/>
    <col min="12" max="16384" width="9.140625" style="2"/>
  </cols>
  <sheetData>
    <row r="1" spans="1:12" s="4" customFormat="1" ht="18" x14ac:dyDescent="0.25">
      <c r="A1" s="51" t="s">
        <v>192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8"/>
    </row>
    <row r="2" spans="1:12" s="4" customFormat="1" ht="15.75" x14ac:dyDescent="0.25">
      <c r="A2" s="64" t="s">
        <v>197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8"/>
    </row>
    <row r="3" spans="1:12" s="4" customFormat="1" ht="15" x14ac:dyDescent="0.25">
      <c r="A3" s="57" t="str">
        <f>"For Dates From: "&amp;TEXT('Data 2'!O2,"mm/dd/yyyy")&amp;" Thru "&amp;TEXT('Data 2'!P2,"mm/dd/yyyy")</f>
        <v>For Dates From: 01/01/2019 Thru 12/31/2019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8"/>
    </row>
    <row r="4" spans="1:12" s="4" customFormat="1" x14ac:dyDescent="0.2">
      <c r="A4" s="60" t="str">
        <f>"Data As Of: "&amp;TEXT('Data 2'!Q2,"mm/dd/yyyy")</f>
        <v>Data As Of: 02/01/2020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8"/>
    </row>
    <row r="5" spans="1:12" ht="13.5" thickBot="1" x14ac:dyDescent="0.25">
      <c r="A5" s="48"/>
      <c r="B5" s="49"/>
      <c r="C5" s="49"/>
      <c r="D5" s="61"/>
      <c r="E5" s="62"/>
      <c r="F5" s="49"/>
      <c r="G5" s="49"/>
      <c r="H5" s="61"/>
      <c r="I5" s="49"/>
      <c r="J5" s="49"/>
      <c r="K5" s="63"/>
      <c r="L5" s="17"/>
    </row>
    <row r="6" spans="1:12" s="16" customFormat="1" ht="71.25" customHeight="1" thickBot="1" x14ac:dyDescent="0.3">
      <c r="A6" s="20" t="str">
        <f>'Data 1'!A1</f>
        <v>Local Agency</v>
      </c>
      <c r="B6" s="44" t="s">
        <v>220</v>
      </c>
      <c r="C6" s="44" t="s">
        <v>221</v>
      </c>
      <c r="D6" s="43" t="s">
        <v>205</v>
      </c>
      <c r="E6" s="43" t="s">
        <v>222</v>
      </c>
      <c r="F6" s="44" t="s">
        <v>223</v>
      </c>
      <c r="G6" s="44" t="s">
        <v>224</v>
      </c>
      <c r="H6" s="43" t="s">
        <v>206</v>
      </c>
      <c r="I6" s="44" t="s">
        <v>225</v>
      </c>
      <c r="J6" s="44" t="s">
        <v>226</v>
      </c>
      <c r="K6" s="43" t="s">
        <v>207</v>
      </c>
      <c r="L6" s="27"/>
    </row>
    <row r="7" spans="1:12" x14ac:dyDescent="0.2">
      <c r="A7" s="11" t="str">
        <f>'Data 1'!A2</f>
        <v>Accomack</v>
      </c>
      <c r="B7" s="11">
        <f>'Data 1'!B2</f>
        <v>4</v>
      </c>
      <c r="C7" s="11">
        <f>'Data 1'!C2</f>
        <v>4</v>
      </c>
      <c r="D7" s="13">
        <f>'Data 1'!D2</f>
        <v>1</v>
      </c>
      <c r="E7" s="28">
        <f>'Data 1'!E2</f>
        <v>2.568640200775719</v>
      </c>
      <c r="F7" s="11">
        <f>'Data 1'!F2</f>
        <v>0</v>
      </c>
      <c r="G7" s="11">
        <f>'Data 1'!G2</f>
        <v>3</v>
      </c>
      <c r="H7" s="13">
        <f>'Data 1'!H2</f>
        <v>0</v>
      </c>
      <c r="I7" s="11">
        <f>'Data 1'!I2</f>
        <v>1</v>
      </c>
      <c r="J7" s="11">
        <f>'Data 1'!J2</f>
        <v>3</v>
      </c>
      <c r="K7" s="13">
        <f>'Data 1'!K2</f>
        <v>0.33333333333333331</v>
      </c>
    </row>
    <row r="8" spans="1:12" x14ac:dyDescent="0.2">
      <c r="A8" s="2" t="str">
        <f>'Data 1'!A3</f>
        <v>Albemarle</v>
      </c>
      <c r="B8" s="2">
        <f>'Data 1'!B3</f>
        <v>4</v>
      </c>
      <c r="C8" s="2">
        <f>'Data 1'!C3</f>
        <v>14</v>
      </c>
      <c r="D8" s="6">
        <f>'Data 1'!D3</f>
        <v>0.2857142857142857</v>
      </c>
      <c r="E8" s="26">
        <f>'Data 1'!E3</f>
        <v>13.338809034907598</v>
      </c>
      <c r="F8" s="2">
        <f>'Data 1'!F3</f>
        <v>2</v>
      </c>
      <c r="G8" s="2">
        <f>'Data 1'!G3</f>
        <v>14</v>
      </c>
      <c r="H8" s="6">
        <f>'Data 1'!H3</f>
        <v>0.14285714285714285</v>
      </c>
      <c r="I8" s="2">
        <f>'Data 1'!I3</f>
        <v>0</v>
      </c>
      <c r="J8" s="2">
        <f>'Data 1'!J3</f>
        <v>11</v>
      </c>
      <c r="K8" s="6">
        <f>'Data 1'!K3</f>
        <v>0</v>
      </c>
    </row>
    <row r="9" spans="1:12" x14ac:dyDescent="0.2">
      <c r="A9" s="2" t="str">
        <f>'Data 1'!A4</f>
        <v>Alexandria</v>
      </c>
      <c r="B9" s="2">
        <f>'Data 1'!B4</f>
        <v>4</v>
      </c>
      <c r="C9" s="2">
        <f>'Data 1'!C4</f>
        <v>6</v>
      </c>
      <c r="D9" s="6">
        <f>'Data 1'!D4</f>
        <v>0.66666666666666663</v>
      </c>
      <c r="E9" s="26">
        <f>'Data 1'!E4</f>
        <v>3.9671457905544152</v>
      </c>
      <c r="F9" s="2">
        <f>'Data 1'!F4</f>
        <v>1</v>
      </c>
      <c r="G9" s="2">
        <f>'Data 1'!G4</f>
        <v>8</v>
      </c>
      <c r="H9" s="6">
        <f>'Data 1'!H4</f>
        <v>0.125</v>
      </c>
      <c r="I9" s="2">
        <f>'Data 1'!I4</f>
        <v>0</v>
      </c>
      <c r="J9" s="2">
        <f>'Data 1'!J4</f>
        <v>12</v>
      </c>
      <c r="K9" s="6">
        <f>'Data 1'!K4</f>
        <v>0</v>
      </c>
    </row>
    <row r="10" spans="1:12" x14ac:dyDescent="0.2">
      <c r="A10" s="2" t="str">
        <f>'Data 1'!A5</f>
        <v>Alleghany/Covington/Clifton Forge</v>
      </c>
      <c r="B10" s="2">
        <f>'Data 1'!B5</f>
        <v>5</v>
      </c>
      <c r="C10" s="2">
        <f>'Data 1'!C5</f>
        <v>7</v>
      </c>
      <c r="D10" s="6">
        <f>'Data 1'!D5</f>
        <v>0.7142857142857143</v>
      </c>
      <c r="E10" s="26">
        <f>'Data 1'!E5</f>
        <v>4.8939082819987183</v>
      </c>
      <c r="F10" s="2">
        <f>'Data 1'!F5</f>
        <v>2</v>
      </c>
      <c r="G10" s="2">
        <f>'Data 1'!G5</f>
        <v>4</v>
      </c>
      <c r="H10" s="6">
        <f>'Data 1'!H5</f>
        <v>0.5</v>
      </c>
      <c r="I10" s="2">
        <f>'Data 1'!I5</f>
        <v>1</v>
      </c>
      <c r="J10" s="2">
        <f>'Data 1'!J5</f>
        <v>2</v>
      </c>
      <c r="K10" s="6">
        <f>'Data 1'!K5</f>
        <v>0.5</v>
      </c>
    </row>
    <row r="11" spans="1:12" x14ac:dyDescent="0.2">
      <c r="A11" s="2" t="str">
        <f>'Data 1'!A6</f>
        <v>Amelia</v>
      </c>
      <c r="B11" s="2">
        <f>'Data 1'!B6</f>
        <v>0</v>
      </c>
      <c r="C11" s="2">
        <f>'Data 1'!C6</f>
        <v>0</v>
      </c>
      <c r="D11" s="6">
        <f>'Data 1'!D6</f>
        <v>0</v>
      </c>
      <c r="E11" s="26">
        <f>'Data 1'!E6</f>
        <v>0</v>
      </c>
      <c r="F11" s="2">
        <f>'Data 1'!F6</f>
        <v>0</v>
      </c>
      <c r="G11" s="2">
        <f>'Data 1'!G6</f>
        <v>1</v>
      </c>
      <c r="H11" s="6">
        <f>'Data 1'!H6</f>
        <v>0</v>
      </c>
      <c r="I11" s="2">
        <f>'Data 1'!I6</f>
        <v>0</v>
      </c>
      <c r="J11" s="2">
        <f>'Data 1'!J6</f>
        <v>0</v>
      </c>
      <c r="K11" s="6">
        <f>'Data 1'!K6</f>
        <v>0</v>
      </c>
    </row>
    <row r="12" spans="1:12" x14ac:dyDescent="0.2">
      <c r="A12" s="2" t="str">
        <f>'Data 1'!A7</f>
        <v>Amherst</v>
      </c>
      <c r="B12" s="2">
        <f>'Data 1'!B7</f>
        <v>2</v>
      </c>
      <c r="C12" s="2">
        <f>'Data 1'!C7</f>
        <v>2</v>
      </c>
      <c r="D12" s="6">
        <f>'Data 1'!D7</f>
        <v>1</v>
      </c>
      <c r="E12" s="26">
        <f>'Data 1'!E7</f>
        <v>6.1741957563312386</v>
      </c>
      <c r="F12" s="2">
        <f>'Data 1'!F7</f>
        <v>1</v>
      </c>
      <c r="G12" s="2">
        <f>'Data 1'!G7</f>
        <v>15</v>
      </c>
      <c r="H12" s="6">
        <f>'Data 1'!H7</f>
        <v>6.6666666666666666E-2</v>
      </c>
      <c r="I12" s="2">
        <f>'Data 1'!I7</f>
        <v>0</v>
      </c>
      <c r="J12" s="2">
        <f>'Data 1'!J7</f>
        <v>4</v>
      </c>
      <c r="K12" s="6">
        <f>'Data 1'!K7</f>
        <v>0</v>
      </c>
    </row>
    <row r="13" spans="1:12" x14ac:dyDescent="0.2">
      <c r="A13" s="2" t="str">
        <f>'Data 1'!A8</f>
        <v>Appomattox</v>
      </c>
      <c r="B13" s="2">
        <f>'Data 1'!B8</f>
        <v>3</v>
      </c>
      <c r="C13" s="2">
        <f>'Data 1'!C8</f>
        <v>8</v>
      </c>
      <c r="D13" s="6">
        <f>'Data 1'!D8</f>
        <v>0.375</v>
      </c>
      <c r="E13" s="26">
        <f>'Data 1'!E8</f>
        <v>14.751540041067763</v>
      </c>
      <c r="F13" s="2">
        <f>'Data 1'!F8</f>
        <v>4</v>
      </c>
      <c r="G13" s="2">
        <f>'Data 1'!G8</f>
        <v>11</v>
      </c>
      <c r="H13" s="6">
        <f>'Data 1'!H8</f>
        <v>0.36363636363636365</v>
      </c>
      <c r="I13" s="2">
        <f>'Data 1'!I8</f>
        <v>0</v>
      </c>
      <c r="J13" s="2">
        <f>'Data 1'!J8</f>
        <v>7</v>
      </c>
      <c r="K13" s="6">
        <f>'Data 1'!K8</f>
        <v>0</v>
      </c>
    </row>
    <row r="14" spans="1:12" x14ac:dyDescent="0.2">
      <c r="A14" s="2" t="str">
        <f>'Data 1'!A9</f>
        <v>Arlington</v>
      </c>
      <c r="B14" s="2">
        <f>'Data 1'!B9</f>
        <v>8</v>
      </c>
      <c r="C14" s="2">
        <f>'Data 1'!C9</f>
        <v>17</v>
      </c>
      <c r="D14" s="6">
        <f>'Data 1'!D9</f>
        <v>0.47058823529411764</v>
      </c>
      <c r="E14" s="26">
        <f>'Data 1'!E9</f>
        <v>12.2217659137577</v>
      </c>
      <c r="F14" s="2">
        <f>'Data 1'!F9</f>
        <v>4</v>
      </c>
      <c r="G14" s="2">
        <f>'Data 1'!G9</f>
        <v>21</v>
      </c>
      <c r="H14" s="6">
        <f>'Data 1'!H9</f>
        <v>0.19047619047619047</v>
      </c>
      <c r="I14" s="2">
        <f>'Data 1'!I9</f>
        <v>0</v>
      </c>
      <c r="J14" s="2">
        <f>'Data 1'!J9</f>
        <v>14</v>
      </c>
      <c r="K14" s="6">
        <f>'Data 1'!K9</f>
        <v>0</v>
      </c>
    </row>
    <row r="15" spans="1:12" x14ac:dyDescent="0.2">
      <c r="A15" s="2" t="str">
        <f>'Data 1'!A10</f>
        <v>Bath</v>
      </c>
      <c r="B15" s="2">
        <f>'Data 1'!B10</f>
        <v>0</v>
      </c>
      <c r="C15" s="2">
        <f>'Data 1'!C10</f>
        <v>0</v>
      </c>
      <c r="D15" s="6">
        <f>'Data 1'!D10</f>
        <v>0</v>
      </c>
      <c r="E15" s="26">
        <f>'Data 1'!E10</f>
        <v>0</v>
      </c>
      <c r="F15" s="2">
        <f>'Data 1'!F10</f>
        <v>0</v>
      </c>
      <c r="G15" s="2">
        <f>'Data 1'!G10</f>
        <v>0</v>
      </c>
      <c r="H15" s="6">
        <f>'Data 1'!H10</f>
        <v>0</v>
      </c>
      <c r="I15" s="2">
        <f>'Data 1'!I10</f>
        <v>0</v>
      </c>
      <c r="J15" s="2">
        <f>'Data 1'!J10</f>
        <v>0</v>
      </c>
      <c r="K15" s="6">
        <f>'Data 1'!K10</f>
        <v>0</v>
      </c>
    </row>
    <row r="16" spans="1:12" x14ac:dyDescent="0.2">
      <c r="A16" s="2" t="str">
        <f>'Data 1'!A11</f>
        <v>Bedford City/County</v>
      </c>
      <c r="B16" s="2">
        <f>'Data 1'!B11</f>
        <v>17</v>
      </c>
      <c r="C16" s="2">
        <f>'Data 1'!C11</f>
        <v>21</v>
      </c>
      <c r="D16" s="6">
        <f>'Data 1'!D11</f>
        <v>0.80952380952380953</v>
      </c>
      <c r="E16" s="26">
        <f>'Data 1'!E11</f>
        <v>5.210130047912477</v>
      </c>
      <c r="F16" s="2">
        <f>'Data 1'!F11</f>
        <v>5</v>
      </c>
      <c r="G16" s="2">
        <f>'Data 1'!G11</f>
        <v>17</v>
      </c>
      <c r="H16" s="6">
        <f>'Data 1'!H11</f>
        <v>0.29411764705882354</v>
      </c>
      <c r="I16" s="2">
        <f>'Data 1'!I11</f>
        <v>0</v>
      </c>
      <c r="J16" s="2">
        <f>'Data 1'!J11</f>
        <v>22</v>
      </c>
      <c r="K16" s="6">
        <f>'Data 1'!K11</f>
        <v>0</v>
      </c>
    </row>
    <row r="17" spans="1:11" x14ac:dyDescent="0.2">
      <c r="A17" s="2" t="str">
        <f>'Data 1'!A12</f>
        <v>Bland</v>
      </c>
      <c r="B17" s="2">
        <f>'Data 1'!B12</f>
        <v>0</v>
      </c>
      <c r="C17" s="2">
        <f>'Data 1'!C12</f>
        <v>0</v>
      </c>
      <c r="D17" s="6">
        <f>'Data 1'!D12</f>
        <v>0</v>
      </c>
      <c r="E17" s="26">
        <f>'Data 1'!E12</f>
        <v>0</v>
      </c>
      <c r="F17" s="2">
        <f>'Data 1'!F12</f>
        <v>0</v>
      </c>
      <c r="G17" s="2">
        <f>'Data 1'!G12</f>
        <v>1</v>
      </c>
      <c r="H17" s="6">
        <f>'Data 1'!H12</f>
        <v>0</v>
      </c>
      <c r="I17" s="2">
        <f>'Data 1'!I12</f>
        <v>0</v>
      </c>
      <c r="J17" s="2">
        <f>'Data 1'!J12</f>
        <v>1</v>
      </c>
      <c r="K17" s="6">
        <f>'Data 1'!K12</f>
        <v>0</v>
      </c>
    </row>
    <row r="18" spans="1:11" x14ac:dyDescent="0.2">
      <c r="A18" s="2" t="str">
        <f>'Data 1'!A13</f>
        <v>Botetourt</v>
      </c>
      <c r="B18" s="2">
        <f>'Data 1'!B13</f>
        <v>0</v>
      </c>
      <c r="C18" s="2">
        <f>'Data 1'!C13</f>
        <v>0</v>
      </c>
      <c r="D18" s="6">
        <f>'Data 1'!D13</f>
        <v>0</v>
      </c>
      <c r="E18" s="26">
        <f>'Data 1'!E13</f>
        <v>0</v>
      </c>
      <c r="F18" s="2">
        <f>'Data 1'!F13</f>
        <v>1</v>
      </c>
      <c r="G18" s="2">
        <f>'Data 1'!G13</f>
        <v>4</v>
      </c>
      <c r="H18" s="6">
        <f>'Data 1'!H13</f>
        <v>0.25</v>
      </c>
      <c r="I18" s="2">
        <f>'Data 1'!I13</f>
        <v>0</v>
      </c>
      <c r="J18" s="2">
        <f>'Data 1'!J13</f>
        <v>1</v>
      </c>
      <c r="K18" s="6">
        <f>'Data 1'!K13</f>
        <v>0</v>
      </c>
    </row>
    <row r="19" spans="1:11" x14ac:dyDescent="0.2">
      <c r="A19" s="2" t="str">
        <f>'Data 1'!A14</f>
        <v>Bristol</v>
      </c>
      <c r="B19" s="2">
        <f>'Data 1'!B14</f>
        <v>0</v>
      </c>
      <c r="C19" s="2">
        <f>'Data 1'!C14</f>
        <v>8</v>
      </c>
      <c r="D19" s="6">
        <f>'Data 1'!D14</f>
        <v>0</v>
      </c>
      <c r="E19" s="26">
        <f>'Data 1'!E14</f>
        <v>15.507186858316221</v>
      </c>
      <c r="F19" s="2">
        <f>'Data 1'!F14</f>
        <v>0</v>
      </c>
      <c r="G19" s="2">
        <f>'Data 1'!G14</f>
        <v>9</v>
      </c>
      <c r="H19" s="6">
        <f>'Data 1'!H14</f>
        <v>0</v>
      </c>
      <c r="I19" s="2">
        <f>'Data 1'!I14</f>
        <v>0</v>
      </c>
      <c r="J19" s="2">
        <f>'Data 1'!J14</f>
        <v>7</v>
      </c>
      <c r="K19" s="6">
        <f>'Data 1'!K14</f>
        <v>0</v>
      </c>
    </row>
    <row r="20" spans="1:11" x14ac:dyDescent="0.2">
      <c r="A20" s="2" t="str">
        <f>'Data 1'!A15</f>
        <v>Brunswick</v>
      </c>
      <c r="B20" s="2">
        <f>'Data 1'!B15</f>
        <v>0</v>
      </c>
      <c r="C20" s="2">
        <f>'Data 1'!C15</f>
        <v>1</v>
      </c>
      <c r="D20" s="6">
        <f>'Data 1'!D15</f>
        <v>0</v>
      </c>
      <c r="E20" s="26">
        <f>'Data 1'!E15</f>
        <v>13.634496919917863</v>
      </c>
      <c r="F20" s="2">
        <f>'Data 1'!F15</f>
        <v>0</v>
      </c>
      <c r="G20" s="2">
        <f>'Data 1'!G15</f>
        <v>2</v>
      </c>
      <c r="H20" s="6">
        <f>'Data 1'!H15</f>
        <v>0</v>
      </c>
      <c r="I20" s="2">
        <f>'Data 1'!I15</f>
        <v>0</v>
      </c>
      <c r="J20" s="2">
        <f>'Data 1'!J15</f>
        <v>0</v>
      </c>
      <c r="K20" s="6">
        <f>'Data 1'!K15</f>
        <v>0</v>
      </c>
    </row>
    <row r="21" spans="1:11" x14ac:dyDescent="0.2">
      <c r="A21" s="2" t="str">
        <f>'Data 1'!A16</f>
        <v>Buchanan</v>
      </c>
      <c r="B21" s="2">
        <f>'Data 1'!B16</f>
        <v>7</v>
      </c>
      <c r="C21" s="2">
        <f>'Data 1'!C16</f>
        <v>13</v>
      </c>
      <c r="D21" s="6">
        <f>'Data 1'!D16</f>
        <v>0.53846153846153844</v>
      </c>
      <c r="E21" s="26">
        <f>'Data 1'!E16</f>
        <v>9.3134839151265378</v>
      </c>
      <c r="F21" s="2">
        <f>'Data 1'!F16</f>
        <v>3</v>
      </c>
      <c r="G21" s="2">
        <f>'Data 1'!G16</f>
        <v>9</v>
      </c>
      <c r="H21" s="6">
        <f>'Data 1'!H16</f>
        <v>0.33333333333333331</v>
      </c>
      <c r="I21" s="2">
        <f>'Data 1'!I16</f>
        <v>1</v>
      </c>
      <c r="J21" s="2">
        <f>'Data 1'!J16</f>
        <v>10</v>
      </c>
      <c r="K21" s="6">
        <f>'Data 1'!K16</f>
        <v>0.1</v>
      </c>
    </row>
    <row r="22" spans="1:11" x14ac:dyDescent="0.2">
      <c r="A22" s="2" t="str">
        <f>'Data 1'!A17</f>
        <v>Buckingham</v>
      </c>
      <c r="B22" s="2">
        <f>'Data 1'!B17</f>
        <v>2</v>
      </c>
      <c r="C22" s="2">
        <f>'Data 1'!C17</f>
        <v>2</v>
      </c>
      <c r="D22" s="6">
        <f>'Data 1'!D17</f>
        <v>1</v>
      </c>
      <c r="E22" s="26">
        <f>'Data 1'!E17</f>
        <v>0.29363449691991783</v>
      </c>
      <c r="F22" s="2">
        <f>'Data 1'!F17</f>
        <v>0</v>
      </c>
      <c r="G22" s="2">
        <f>'Data 1'!G17</f>
        <v>0</v>
      </c>
      <c r="H22" s="6">
        <f>'Data 1'!H17</f>
        <v>0</v>
      </c>
      <c r="I22" s="2">
        <f>'Data 1'!I17</f>
        <v>2</v>
      </c>
      <c r="J22" s="2">
        <f>'Data 1'!J17</f>
        <v>4</v>
      </c>
      <c r="K22" s="6">
        <f>'Data 1'!K17</f>
        <v>0.5</v>
      </c>
    </row>
    <row r="23" spans="1:11" x14ac:dyDescent="0.2">
      <c r="A23" s="2" t="str">
        <f>'Data 1'!A18</f>
        <v>Buena Vista/Lexington/Rockbridge</v>
      </c>
      <c r="B23" s="2">
        <f>'Data 1'!B18</f>
        <v>11</v>
      </c>
      <c r="C23" s="2">
        <f>'Data 1'!C18</f>
        <v>15</v>
      </c>
      <c r="D23" s="6">
        <f>'Data 1'!D18</f>
        <v>0.73333333333333328</v>
      </c>
      <c r="E23" s="26">
        <f>'Data 1'!E18</f>
        <v>7.8786447638604029</v>
      </c>
      <c r="F23" s="2">
        <f>'Data 1'!F18</f>
        <v>4</v>
      </c>
      <c r="G23" s="2">
        <f>'Data 1'!G18</f>
        <v>5</v>
      </c>
      <c r="H23" s="6">
        <f>'Data 1'!H18</f>
        <v>0.8</v>
      </c>
      <c r="I23" s="2">
        <f>'Data 1'!I18</f>
        <v>0</v>
      </c>
      <c r="J23" s="2">
        <f>'Data 1'!J18</f>
        <v>7</v>
      </c>
      <c r="K23" s="6">
        <f>'Data 1'!K18</f>
        <v>0</v>
      </c>
    </row>
    <row r="24" spans="1:11" x14ac:dyDescent="0.2">
      <c r="A24" s="2" t="str">
        <f>'Data 1'!A19</f>
        <v>Campbell</v>
      </c>
      <c r="B24" s="2">
        <f>'Data 1'!B19</f>
        <v>6</v>
      </c>
      <c r="C24" s="2">
        <f>'Data 1'!C19</f>
        <v>12</v>
      </c>
      <c r="D24" s="6">
        <f>'Data 1'!D19</f>
        <v>0.5</v>
      </c>
      <c r="E24" s="26">
        <f>'Data 1'!E19</f>
        <v>12.794661190965092</v>
      </c>
      <c r="F24" s="2">
        <f>'Data 1'!F19</f>
        <v>1</v>
      </c>
      <c r="G24" s="2">
        <f>'Data 1'!G19</f>
        <v>4</v>
      </c>
      <c r="H24" s="6">
        <f>'Data 1'!H19</f>
        <v>0.25</v>
      </c>
      <c r="I24" s="2">
        <f>'Data 1'!I19</f>
        <v>1</v>
      </c>
      <c r="J24" s="2">
        <f>'Data 1'!J19</f>
        <v>10</v>
      </c>
      <c r="K24" s="6">
        <f>'Data 1'!K19</f>
        <v>0.1</v>
      </c>
    </row>
    <row r="25" spans="1:11" x14ac:dyDescent="0.2">
      <c r="A25" s="2" t="str">
        <f>'Data 1'!A20</f>
        <v>Caroline</v>
      </c>
      <c r="B25" s="2">
        <f>'Data 1'!B20</f>
        <v>0</v>
      </c>
      <c r="C25" s="2">
        <f>'Data 1'!C20</f>
        <v>0</v>
      </c>
      <c r="D25" s="6">
        <f>'Data 1'!D20</f>
        <v>0</v>
      </c>
      <c r="E25" s="26">
        <f>'Data 1'!E20</f>
        <v>0</v>
      </c>
      <c r="F25" s="2">
        <f>'Data 1'!F20</f>
        <v>0</v>
      </c>
      <c r="G25" s="2">
        <f>'Data 1'!G20</f>
        <v>2</v>
      </c>
      <c r="H25" s="6">
        <f>'Data 1'!H20</f>
        <v>0</v>
      </c>
      <c r="I25" s="2">
        <f>'Data 1'!I20</f>
        <v>0</v>
      </c>
      <c r="J25" s="2">
        <f>'Data 1'!J20</f>
        <v>4</v>
      </c>
      <c r="K25" s="6">
        <f>'Data 1'!K20</f>
        <v>0</v>
      </c>
    </row>
    <row r="26" spans="1:11" x14ac:dyDescent="0.2">
      <c r="A26" s="2" t="str">
        <f>'Data 1'!A21</f>
        <v>Carroll</v>
      </c>
      <c r="B26" s="2">
        <f>'Data 1'!B21</f>
        <v>4</v>
      </c>
      <c r="C26" s="2">
        <f>'Data 1'!C21</f>
        <v>5</v>
      </c>
      <c r="D26" s="6">
        <f>'Data 1'!D21</f>
        <v>0.8</v>
      </c>
      <c r="E26" s="26">
        <f>'Data 1'!E21</f>
        <v>9.3963039014373706</v>
      </c>
      <c r="F26" s="2">
        <f>'Data 1'!F21</f>
        <v>4</v>
      </c>
      <c r="G26" s="2">
        <f>'Data 1'!G21</f>
        <v>25</v>
      </c>
      <c r="H26" s="6">
        <f>'Data 1'!H21</f>
        <v>0.16</v>
      </c>
      <c r="I26" s="2">
        <f>'Data 1'!I21</f>
        <v>0</v>
      </c>
      <c r="J26" s="2">
        <f>'Data 1'!J21</f>
        <v>5</v>
      </c>
      <c r="K26" s="6">
        <f>'Data 1'!K21</f>
        <v>0</v>
      </c>
    </row>
    <row r="27" spans="1:11" x14ac:dyDescent="0.2">
      <c r="A27" s="2" t="str">
        <f>'Data 1'!A22</f>
        <v>Charles City</v>
      </c>
      <c r="B27" s="2">
        <f>'Data 1'!B22</f>
        <v>2</v>
      </c>
      <c r="C27" s="2">
        <f>'Data 1'!C22</f>
        <v>2</v>
      </c>
      <c r="D27" s="6">
        <f>'Data 1'!D22</f>
        <v>1</v>
      </c>
      <c r="E27" s="26">
        <f>'Data 1'!E22</f>
        <v>1.8904859685146349</v>
      </c>
      <c r="F27" s="2">
        <f>'Data 1'!F22</f>
        <v>0</v>
      </c>
      <c r="G27" s="2">
        <f>'Data 1'!G22</f>
        <v>1</v>
      </c>
      <c r="H27" s="6">
        <f>'Data 1'!H22</f>
        <v>0</v>
      </c>
      <c r="I27" s="2">
        <f>'Data 1'!I22</f>
        <v>0</v>
      </c>
      <c r="J27" s="2">
        <f>'Data 1'!J22</f>
        <v>0</v>
      </c>
      <c r="K27" s="6">
        <f>'Data 1'!K22</f>
        <v>0</v>
      </c>
    </row>
    <row r="28" spans="1:11" x14ac:dyDescent="0.2">
      <c r="A28" s="2" t="str">
        <f>'Data 1'!A23</f>
        <v>Charlotte</v>
      </c>
      <c r="B28" s="2">
        <f>'Data 1'!B23</f>
        <v>0</v>
      </c>
      <c r="C28" s="2">
        <f>'Data 1'!C23</f>
        <v>1</v>
      </c>
      <c r="D28" s="6">
        <f>'Data 1'!D23</f>
        <v>0</v>
      </c>
      <c r="E28" s="26">
        <f>'Data 1'!E23</f>
        <v>25.757700205338807</v>
      </c>
      <c r="F28" s="2">
        <f>'Data 1'!F23</f>
        <v>4</v>
      </c>
      <c r="G28" s="2">
        <f>'Data 1'!G23</f>
        <v>5</v>
      </c>
      <c r="H28" s="6">
        <f>'Data 1'!H23</f>
        <v>0.8</v>
      </c>
      <c r="I28" s="2">
        <f>'Data 1'!I23</f>
        <v>0</v>
      </c>
      <c r="J28" s="2">
        <f>'Data 1'!J23</f>
        <v>9</v>
      </c>
      <c r="K28" s="6">
        <f>'Data 1'!K23</f>
        <v>0</v>
      </c>
    </row>
    <row r="29" spans="1:11" x14ac:dyDescent="0.2">
      <c r="A29" s="2" t="str">
        <f>'Data 1'!A24</f>
        <v>Charlottesville</v>
      </c>
      <c r="B29" s="2">
        <f>'Data 1'!B24</f>
        <v>1</v>
      </c>
      <c r="C29" s="2">
        <f>'Data 1'!C24</f>
        <v>7</v>
      </c>
      <c r="D29" s="6">
        <f>'Data 1'!D24</f>
        <v>0.14285714285714285</v>
      </c>
      <c r="E29" s="26">
        <f>'Data 1'!E24</f>
        <v>20.008213552361394</v>
      </c>
      <c r="F29" s="2">
        <f>'Data 1'!F24</f>
        <v>1</v>
      </c>
      <c r="G29" s="2">
        <f>'Data 1'!G24</f>
        <v>12</v>
      </c>
      <c r="H29" s="6">
        <f>'Data 1'!H24</f>
        <v>8.3333333333333329E-2</v>
      </c>
      <c r="I29" s="2">
        <f>'Data 1'!I24</f>
        <v>1</v>
      </c>
      <c r="J29" s="2">
        <f>'Data 1'!J24</f>
        <v>10</v>
      </c>
      <c r="K29" s="6">
        <f>'Data 1'!K24</f>
        <v>0.1</v>
      </c>
    </row>
    <row r="30" spans="1:11" x14ac:dyDescent="0.2">
      <c r="A30" s="2" t="str">
        <f>'Data 1'!A25</f>
        <v>Chesapeake</v>
      </c>
      <c r="B30" s="2">
        <f>'Data 1'!B25</f>
        <v>4</v>
      </c>
      <c r="C30" s="2">
        <f>'Data 1'!C25</f>
        <v>6</v>
      </c>
      <c r="D30" s="6">
        <f>'Data 1'!D25</f>
        <v>0.66666666666666663</v>
      </c>
      <c r="E30" s="26">
        <f>'Data 1'!E25</f>
        <v>10.644763860369611</v>
      </c>
      <c r="F30" s="2">
        <f>'Data 1'!F25</f>
        <v>2</v>
      </c>
      <c r="G30" s="2">
        <f>'Data 1'!G25</f>
        <v>4</v>
      </c>
      <c r="H30" s="6">
        <f>'Data 1'!H25</f>
        <v>0.5</v>
      </c>
      <c r="I30" s="2">
        <f>'Data 1'!I25</f>
        <v>0</v>
      </c>
      <c r="J30" s="2">
        <f>'Data 1'!J25</f>
        <v>7</v>
      </c>
      <c r="K30" s="6">
        <f>'Data 1'!K25</f>
        <v>0</v>
      </c>
    </row>
    <row r="31" spans="1:11" x14ac:dyDescent="0.2">
      <c r="A31" s="2" t="str">
        <f>'Data 1'!A26</f>
        <v>Chesterfield/Colonial Heights</v>
      </c>
      <c r="B31" s="2">
        <f>'Data 1'!B26</f>
        <v>6</v>
      </c>
      <c r="C31" s="2">
        <f>'Data 1'!C26</f>
        <v>13</v>
      </c>
      <c r="D31" s="6">
        <f>'Data 1'!D26</f>
        <v>0.46153846153846156</v>
      </c>
      <c r="E31" s="26">
        <f>'Data 1'!E26</f>
        <v>14.817248459958932</v>
      </c>
      <c r="F31" s="2">
        <f>'Data 1'!F26</f>
        <v>3</v>
      </c>
      <c r="G31" s="2">
        <f>'Data 1'!G26</f>
        <v>17</v>
      </c>
      <c r="H31" s="6">
        <f>'Data 1'!H26</f>
        <v>0.17647058823529413</v>
      </c>
      <c r="I31" s="2">
        <f>'Data 1'!I26</f>
        <v>1</v>
      </c>
      <c r="J31" s="2">
        <f>'Data 1'!J26</f>
        <v>17</v>
      </c>
      <c r="K31" s="6">
        <f>'Data 1'!K26</f>
        <v>5.8823529411764705E-2</v>
      </c>
    </row>
    <row r="32" spans="1:11" x14ac:dyDescent="0.2">
      <c r="A32" s="2" t="str">
        <f>'Data 1'!A27</f>
        <v>Clarke</v>
      </c>
      <c r="B32" s="2">
        <f>'Data 1'!B27</f>
        <v>2</v>
      </c>
      <c r="C32" s="2">
        <f>'Data 1'!C27</f>
        <v>2</v>
      </c>
      <c r="D32" s="6">
        <f>'Data 1'!D27</f>
        <v>1</v>
      </c>
      <c r="E32" s="26">
        <f>'Data 1'!E27</f>
        <v>8.0164271047227924</v>
      </c>
      <c r="F32" s="2">
        <f>'Data 1'!F27</f>
        <v>0</v>
      </c>
      <c r="G32" s="2">
        <f>'Data 1'!G27</f>
        <v>0</v>
      </c>
      <c r="H32" s="6">
        <f>'Data 1'!H27</f>
        <v>0</v>
      </c>
      <c r="I32" s="2">
        <f>'Data 1'!I27</f>
        <v>0</v>
      </c>
      <c r="J32" s="2">
        <f>'Data 1'!J27</f>
        <v>1</v>
      </c>
      <c r="K32" s="6">
        <f>'Data 1'!K27</f>
        <v>0</v>
      </c>
    </row>
    <row r="33" spans="1:11" x14ac:dyDescent="0.2">
      <c r="A33" s="2" t="str">
        <f>'Data 1'!A28</f>
        <v>Craig</v>
      </c>
      <c r="B33" s="2">
        <f>'Data 1'!B28</f>
        <v>3</v>
      </c>
      <c r="C33" s="2">
        <f>'Data 1'!C28</f>
        <v>3</v>
      </c>
      <c r="D33" s="6">
        <f>'Data 1'!D28</f>
        <v>1</v>
      </c>
      <c r="E33" s="26">
        <f>'Data 1'!E28</f>
        <v>7.7207392197125264</v>
      </c>
      <c r="F33" s="2">
        <f>'Data 1'!F28</f>
        <v>2</v>
      </c>
      <c r="G33" s="2">
        <f>'Data 1'!G28</f>
        <v>8</v>
      </c>
      <c r="H33" s="6">
        <f>'Data 1'!H28</f>
        <v>0.25</v>
      </c>
      <c r="I33" s="2">
        <f>'Data 1'!I28</f>
        <v>0</v>
      </c>
      <c r="J33" s="2">
        <f>'Data 1'!J28</f>
        <v>4</v>
      </c>
      <c r="K33" s="6">
        <f>'Data 1'!K28</f>
        <v>0</v>
      </c>
    </row>
    <row r="34" spans="1:11" x14ac:dyDescent="0.2">
      <c r="A34" s="2" t="str">
        <f>'Data 1'!A29</f>
        <v>Culpeper</v>
      </c>
      <c r="B34" s="2">
        <f>'Data 1'!B29</f>
        <v>3</v>
      </c>
      <c r="C34" s="2">
        <f>'Data 1'!C29</f>
        <v>8</v>
      </c>
      <c r="D34" s="6">
        <f>'Data 1'!D29</f>
        <v>0.375</v>
      </c>
      <c r="E34" s="26">
        <f>'Data 1'!E29</f>
        <v>20.780287474332646</v>
      </c>
      <c r="F34" s="2">
        <f>'Data 1'!F29</f>
        <v>1</v>
      </c>
      <c r="G34" s="2">
        <f>'Data 1'!G29</f>
        <v>4</v>
      </c>
      <c r="H34" s="6">
        <f>'Data 1'!H29</f>
        <v>0.25</v>
      </c>
      <c r="I34" s="2">
        <f>'Data 1'!I29</f>
        <v>0</v>
      </c>
      <c r="J34" s="2">
        <f>'Data 1'!J29</f>
        <v>8</v>
      </c>
      <c r="K34" s="6">
        <f>'Data 1'!K29</f>
        <v>0</v>
      </c>
    </row>
    <row r="35" spans="1:11" x14ac:dyDescent="0.2">
      <c r="A35" s="2" t="str">
        <f>'Data 1'!A30</f>
        <v>Cumberland</v>
      </c>
      <c r="B35" s="2">
        <f>'Data 1'!B30</f>
        <v>1</v>
      </c>
      <c r="C35" s="2">
        <f>'Data 1'!C30</f>
        <v>3</v>
      </c>
      <c r="D35" s="6">
        <f>'Data 1'!D30</f>
        <v>0.33333333333333331</v>
      </c>
      <c r="E35" s="26">
        <f>'Data 1'!E30</f>
        <v>16.098562628336754</v>
      </c>
      <c r="F35" s="2">
        <f>'Data 1'!F30</f>
        <v>0</v>
      </c>
      <c r="G35" s="2">
        <f>'Data 1'!G30</f>
        <v>0</v>
      </c>
      <c r="H35" s="6">
        <f>'Data 1'!H30</f>
        <v>0</v>
      </c>
      <c r="I35" s="2">
        <f>'Data 1'!I30</f>
        <v>0</v>
      </c>
      <c r="J35" s="2">
        <f>'Data 1'!J30</f>
        <v>1</v>
      </c>
      <c r="K35" s="6">
        <f>'Data 1'!K30</f>
        <v>0</v>
      </c>
    </row>
    <row r="36" spans="1:11" x14ac:dyDescent="0.2">
      <c r="A36" s="2" t="str">
        <f>'Data 1'!A31</f>
        <v>Danville</v>
      </c>
      <c r="B36" s="2">
        <f>'Data 1'!B31</f>
        <v>7</v>
      </c>
      <c r="C36" s="2">
        <f>'Data 1'!C31</f>
        <v>10</v>
      </c>
      <c r="D36" s="6">
        <f>'Data 1'!D31</f>
        <v>0.7</v>
      </c>
      <c r="E36" s="26">
        <f>'Data 1'!E31</f>
        <v>4.9303559206024143</v>
      </c>
      <c r="F36" s="2">
        <f>'Data 1'!F31</f>
        <v>3</v>
      </c>
      <c r="G36" s="2">
        <f>'Data 1'!G31</f>
        <v>13</v>
      </c>
      <c r="H36" s="6">
        <f>'Data 1'!H31</f>
        <v>0.23076923076923078</v>
      </c>
      <c r="I36" s="2">
        <f>'Data 1'!I31</f>
        <v>2</v>
      </c>
      <c r="J36" s="2">
        <f>'Data 1'!J31</f>
        <v>10</v>
      </c>
      <c r="K36" s="6">
        <f>'Data 1'!K31</f>
        <v>0.2</v>
      </c>
    </row>
    <row r="37" spans="1:11" x14ac:dyDescent="0.2">
      <c r="A37" s="2" t="str">
        <f>'Data 1'!A32</f>
        <v>Dickenson</v>
      </c>
      <c r="B37" s="2">
        <f>'Data 1'!B32</f>
        <v>6</v>
      </c>
      <c r="C37" s="2">
        <f>'Data 1'!C32</f>
        <v>9</v>
      </c>
      <c r="D37" s="6">
        <f>'Data 1'!D32</f>
        <v>0.66666666666666663</v>
      </c>
      <c r="E37" s="26">
        <f>'Data 1'!E32</f>
        <v>9.6591375770020527</v>
      </c>
      <c r="F37" s="2">
        <f>'Data 1'!F32</f>
        <v>4</v>
      </c>
      <c r="G37" s="2">
        <f>'Data 1'!G32</f>
        <v>12</v>
      </c>
      <c r="H37" s="6">
        <f>'Data 1'!H32</f>
        <v>0.33333333333333331</v>
      </c>
      <c r="I37" s="2">
        <f>'Data 1'!I32</f>
        <v>0</v>
      </c>
      <c r="J37" s="2">
        <f>'Data 1'!J32</f>
        <v>10</v>
      </c>
      <c r="K37" s="6">
        <f>'Data 1'!K32</f>
        <v>0</v>
      </c>
    </row>
    <row r="38" spans="1:11" x14ac:dyDescent="0.2">
      <c r="A38" s="2" t="str">
        <f>'Data 1'!A33</f>
        <v>Dinwiddie</v>
      </c>
      <c r="B38" s="2">
        <f>'Data 1'!B33</f>
        <v>0</v>
      </c>
      <c r="C38" s="2">
        <f>'Data 1'!C33</f>
        <v>0</v>
      </c>
      <c r="D38" s="6">
        <f>'Data 1'!D33</f>
        <v>0</v>
      </c>
      <c r="E38" s="26">
        <f>'Data 1'!E33</f>
        <v>0</v>
      </c>
      <c r="F38" s="2">
        <f>'Data 1'!F33</f>
        <v>0</v>
      </c>
      <c r="G38" s="2">
        <f>'Data 1'!G33</f>
        <v>6</v>
      </c>
      <c r="H38" s="6">
        <f>'Data 1'!H33</f>
        <v>0</v>
      </c>
      <c r="I38" s="2">
        <f>'Data 1'!I33</f>
        <v>0</v>
      </c>
      <c r="J38" s="2">
        <f>'Data 1'!J33</f>
        <v>0</v>
      </c>
      <c r="K38" s="6">
        <f>'Data 1'!K33</f>
        <v>0</v>
      </c>
    </row>
    <row r="39" spans="1:11" x14ac:dyDescent="0.2">
      <c r="A39" s="2" t="str">
        <f>'Data 1'!A34</f>
        <v>Emporia/Greensville</v>
      </c>
      <c r="B39" s="2">
        <f>'Data 1'!B34</f>
        <v>0</v>
      </c>
      <c r="C39" s="2">
        <f>'Data 1'!C34</f>
        <v>2</v>
      </c>
      <c r="D39" s="6">
        <f>'Data 1'!D34</f>
        <v>0</v>
      </c>
      <c r="E39" s="26">
        <f>'Data 1'!E34</f>
        <v>30.061601642710471</v>
      </c>
      <c r="F39" s="2">
        <f>'Data 1'!F34</f>
        <v>0</v>
      </c>
      <c r="G39" s="2">
        <f>'Data 1'!G34</f>
        <v>4</v>
      </c>
      <c r="H39" s="6">
        <f>'Data 1'!H34</f>
        <v>0</v>
      </c>
      <c r="I39" s="2">
        <f>'Data 1'!I34</f>
        <v>0</v>
      </c>
      <c r="J39" s="2">
        <f>'Data 1'!J34</f>
        <v>1</v>
      </c>
      <c r="K39" s="6">
        <f>'Data 1'!K34</f>
        <v>0</v>
      </c>
    </row>
    <row r="40" spans="1:11" x14ac:dyDescent="0.2">
      <c r="A40" s="2" t="str">
        <f>'Data 1'!A35</f>
        <v>Essex</v>
      </c>
      <c r="B40" s="2">
        <f>'Data 1'!B35</f>
        <v>1</v>
      </c>
      <c r="C40" s="2">
        <f>'Data 1'!C35</f>
        <v>6</v>
      </c>
      <c r="D40" s="6">
        <f>'Data 1'!D35</f>
        <v>0.16666666666666666</v>
      </c>
      <c r="E40" s="26">
        <f>'Data 1'!E35</f>
        <v>37.51950718685832</v>
      </c>
      <c r="F40" s="2">
        <f>'Data 1'!F35</f>
        <v>0</v>
      </c>
      <c r="G40" s="2">
        <f>'Data 1'!G35</f>
        <v>1</v>
      </c>
      <c r="H40" s="6">
        <f>'Data 1'!H35</f>
        <v>0</v>
      </c>
      <c r="I40" s="2">
        <f>'Data 1'!I35</f>
        <v>0</v>
      </c>
      <c r="J40" s="2">
        <f>'Data 1'!J35</f>
        <v>3</v>
      </c>
      <c r="K40" s="6">
        <f>'Data 1'!K35</f>
        <v>0</v>
      </c>
    </row>
    <row r="41" spans="1:11" x14ac:dyDescent="0.2">
      <c r="A41" s="2" t="str">
        <f>'Data 1'!A36</f>
        <v>Fairfax City/County/Falls Church</v>
      </c>
      <c r="B41" s="2">
        <f>'Data 1'!B36</f>
        <v>15</v>
      </c>
      <c r="C41" s="2">
        <f>'Data 1'!C36</f>
        <v>28</v>
      </c>
      <c r="D41" s="6">
        <f>'Data 1'!D36</f>
        <v>0.5357142857142857</v>
      </c>
      <c r="E41" s="26">
        <f>'Data 1'!E36</f>
        <v>11.400410677618071</v>
      </c>
      <c r="F41" s="2">
        <f>'Data 1'!F36</f>
        <v>5</v>
      </c>
      <c r="G41" s="2">
        <f>'Data 1'!G36</f>
        <v>33</v>
      </c>
      <c r="H41" s="6">
        <f>'Data 1'!H36</f>
        <v>0.15151515151515152</v>
      </c>
      <c r="I41" s="2">
        <f>'Data 1'!I36</f>
        <v>0</v>
      </c>
      <c r="J41" s="2">
        <f>'Data 1'!J36</f>
        <v>32</v>
      </c>
      <c r="K41" s="6">
        <f>'Data 1'!K36</f>
        <v>0</v>
      </c>
    </row>
    <row r="42" spans="1:11" x14ac:dyDescent="0.2">
      <c r="A42" s="2" t="str">
        <f>'Data 1'!A37</f>
        <v>Fauquier</v>
      </c>
      <c r="B42" s="2">
        <f>'Data 1'!B37</f>
        <v>1</v>
      </c>
      <c r="C42" s="2">
        <f>'Data 1'!C37</f>
        <v>3</v>
      </c>
      <c r="D42" s="6">
        <f>'Data 1'!D37</f>
        <v>0.33333333333333331</v>
      </c>
      <c r="E42" s="26">
        <f>'Data 1'!E37</f>
        <v>12.451745379876796</v>
      </c>
      <c r="F42" s="2">
        <f>'Data 1'!F37</f>
        <v>4</v>
      </c>
      <c r="G42" s="2">
        <f>'Data 1'!G37</f>
        <v>14</v>
      </c>
      <c r="H42" s="6">
        <f>'Data 1'!H37</f>
        <v>0.2857142857142857</v>
      </c>
      <c r="I42" s="2">
        <f>'Data 1'!I37</f>
        <v>0</v>
      </c>
      <c r="J42" s="2">
        <f>'Data 1'!J37</f>
        <v>10</v>
      </c>
      <c r="K42" s="6">
        <f>'Data 1'!K37</f>
        <v>0</v>
      </c>
    </row>
    <row r="43" spans="1:11" x14ac:dyDescent="0.2">
      <c r="A43" s="2" t="str">
        <f>'Data 1'!A38</f>
        <v>Floyd</v>
      </c>
      <c r="B43" s="2">
        <f>'Data 1'!B38</f>
        <v>0</v>
      </c>
      <c r="C43" s="2">
        <f>'Data 1'!C38</f>
        <v>1</v>
      </c>
      <c r="D43" s="6">
        <f>'Data 1'!D38</f>
        <v>0</v>
      </c>
      <c r="E43" s="26">
        <f>'Data 1'!E38</f>
        <v>25.987679671457904</v>
      </c>
      <c r="F43" s="2">
        <f>'Data 1'!F38</f>
        <v>0</v>
      </c>
      <c r="G43" s="2">
        <f>'Data 1'!G38</f>
        <v>3</v>
      </c>
      <c r="H43" s="6">
        <f>'Data 1'!H38</f>
        <v>0</v>
      </c>
      <c r="I43" s="2">
        <f>'Data 1'!I38</f>
        <v>0</v>
      </c>
      <c r="J43" s="2">
        <f>'Data 1'!J38</f>
        <v>2</v>
      </c>
      <c r="K43" s="6">
        <f>'Data 1'!K38</f>
        <v>0</v>
      </c>
    </row>
    <row r="44" spans="1:11" x14ac:dyDescent="0.2">
      <c r="A44" s="2" t="str">
        <f>'Data 1'!A39</f>
        <v>Fluvanna</v>
      </c>
      <c r="B44" s="2">
        <f>'Data 1'!B39</f>
        <v>1</v>
      </c>
      <c r="C44" s="2">
        <f>'Data 1'!C39</f>
        <v>5</v>
      </c>
      <c r="D44" s="6">
        <f>'Data 1'!D39</f>
        <v>0.2</v>
      </c>
      <c r="E44" s="26">
        <f>'Data 1'!E39</f>
        <v>17.544147843942504</v>
      </c>
      <c r="F44" s="2">
        <f>'Data 1'!F39</f>
        <v>1</v>
      </c>
      <c r="G44" s="2">
        <f>'Data 1'!G39</f>
        <v>3</v>
      </c>
      <c r="H44" s="6">
        <f>'Data 1'!H39</f>
        <v>0.33333333333333331</v>
      </c>
      <c r="I44" s="2">
        <f>'Data 1'!I39</f>
        <v>0</v>
      </c>
      <c r="J44" s="2">
        <f>'Data 1'!J39</f>
        <v>4</v>
      </c>
      <c r="K44" s="6">
        <f>'Data 1'!K39</f>
        <v>0</v>
      </c>
    </row>
    <row r="45" spans="1:11" x14ac:dyDescent="0.2">
      <c r="A45" s="2" t="str">
        <f>'Data 1'!A40</f>
        <v>Franklin City</v>
      </c>
      <c r="B45" s="2">
        <f>'Data 1'!B40</f>
        <v>1</v>
      </c>
      <c r="C45" s="2">
        <f>'Data 1'!C40</f>
        <v>1</v>
      </c>
      <c r="D45" s="6">
        <f>'Data 1'!D40</f>
        <v>1</v>
      </c>
      <c r="E45" s="26">
        <f>'Data 1'!E40</f>
        <v>4.1724845995893221</v>
      </c>
      <c r="F45" s="2">
        <f>'Data 1'!F40</f>
        <v>2</v>
      </c>
      <c r="G45" s="2">
        <f>'Data 1'!G40</f>
        <v>3</v>
      </c>
      <c r="H45" s="6">
        <f>'Data 1'!H40</f>
        <v>0.66666666666666663</v>
      </c>
      <c r="I45" s="2">
        <f>'Data 1'!I40</f>
        <v>0</v>
      </c>
      <c r="J45" s="2">
        <f>'Data 1'!J40</f>
        <v>4</v>
      </c>
      <c r="K45" s="6">
        <f>'Data 1'!K40</f>
        <v>0</v>
      </c>
    </row>
    <row r="46" spans="1:11" x14ac:dyDescent="0.2">
      <c r="A46" s="2" t="str">
        <f>'Data 1'!A41</f>
        <v>Franklin County</v>
      </c>
      <c r="B46" s="2">
        <f>'Data 1'!B41</f>
        <v>10</v>
      </c>
      <c r="C46" s="2">
        <f>'Data 1'!C41</f>
        <v>17</v>
      </c>
      <c r="D46" s="6">
        <f>'Data 1'!D41</f>
        <v>0.58823529411764708</v>
      </c>
      <c r="E46" s="26">
        <f>'Data 1'!E41</f>
        <v>10.639972621492042</v>
      </c>
      <c r="F46" s="2">
        <f>'Data 1'!F41</f>
        <v>1</v>
      </c>
      <c r="G46" s="2">
        <f>'Data 1'!G41</f>
        <v>17</v>
      </c>
      <c r="H46" s="6">
        <f>'Data 1'!H41</f>
        <v>5.8823529411764705E-2</v>
      </c>
      <c r="I46" s="2">
        <f>'Data 1'!I41</f>
        <v>0</v>
      </c>
      <c r="J46" s="2">
        <f>'Data 1'!J41</f>
        <v>13</v>
      </c>
      <c r="K46" s="6">
        <f>'Data 1'!K41</f>
        <v>0</v>
      </c>
    </row>
    <row r="47" spans="1:11" x14ac:dyDescent="0.2">
      <c r="A47" s="2" t="str">
        <f>'Data 1'!A42</f>
        <v>Frederick</v>
      </c>
      <c r="B47" s="2">
        <f>'Data 1'!B42</f>
        <v>6</v>
      </c>
      <c r="C47" s="2">
        <f>'Data 1'!C42</f>
        <v>9</v>
      </c>
      <c r="D47" s="6">
        <f>'Data 1'!D42</f>
        <v>0.66666666666666663</v>
      </c>
      <c r="E47" s="26">
        <f>'Data 1'!E42</f>
        <v>2.0937713894591936</v>
      </c>
      <c r="F47" s="2">
        <f>'Data 1'!F42</f>
        <v>4</v>
      </c>
      <c r="G47" s="2">
        <f>'Data 1'!G42</f>
        <v>11</v>
      </c>
      <c r="H47" s="6">
        <f>'Data 1'!H42</f>
        <v>0.36363636363636365</v>
      </c>
      <c r="I47" s="2">
        <f>'Data 1'!I42</f>
        <v>0</v>
      </c>
      <c r="J47" s="2">
        <f>'Data 1'!J42</f>
        <v>15</v>
      </c>
      <c r="K47" s="6">
        <f>'Data 1'!K42</f>
        <v>0</v>
      </c>
    </row>
    <row r="48" spans="1:11" x14ac:dyDescent="0.2">
      <c r="A48" s="2" t="str">
        <f>'Data 1'!A43</f>
        <v>Fredericksburg</v>
      </c>
      <c r="B48" s="2">
        <f>'Data 1'!B43</f>
        <v>13</v>
      </c>
      <c r="C48" s="2">
        <f>'Data 1'!C43</f>
        <v>16</v>
      </c>
      <c r="D48" s="6">
        <f>'Data 1'!D43</f>
        <v>0.8125</v>
      </c>
      <c r="E48" s="26">
        <f>'Data 1'!E43</f>
        <v>5.1581108829568798</v>
      </c>
      <c r="F48" s="2">
        <f>'Data 1'!F43</f>
        <v>4</v>
      </c>
      <c r="G48" s="2">
        <f>'Data 1'!G43</f>
        <v>17</v>
      </c>
      <c r="H48" s="6">
        <f>'Data 1'!H43</f>
        <v>0.23529411764705882</v>
      </c>
      <c r="I48" s="2">
        <f>'Data 1'!I43</f>
        <v>0</v>
      </c>
      <c r="J48" s="2">
        <f>'Data 1'!J43</f>
        <v>6</v>
      </c>
      <c r="K48" s="6">
        <f>'Data 1'!K43</f>
        <v>0</v>
      </c>
    </row>
    <row r="49" spans="1:11" x14ac:dyDescent="0.2">
      <c r="A49" s="2" t="str">
        <f>'Data 1'!A44</f>
        <v>Galax</v>
      </c>
      <c r="B49" s="2">
        <f>'Data 1'!B44</f>
        <v>5</v>
      </c>
      <c r="C49" s="2">
        <f>'Data 1'!C44</f>
        <v>7</v>
      </c>
      <c r="D49" s="6">
        <f>'Data 1'!D44</f>
        <v>0.7142857142857143</v>
      </c>
      <c r="E49" s="26">
        <f>'Data 1'!E44</f>
        <v>10.250513347022586</v>
      </c>
      <c r="F49" s="2">
        <f>'Data 1'!F44</f>
        <v>5</v>
      </c>
      <c r="G49" s="2">
        <f>'Data 1'!G44</f>
        <v>14</v>
      </c>
      <c r="H49" s="6">
        <f>'Data 1'!H44</f>
        <v>0.35714285714285715</v>
      </c>
      <c r="I49" s="2">
        <f>'Data 1'!I44</f>
        <v>0</v>
      </c>
      <c r="J49" s="2">
        <f>'Data 1'!J44</f>
        <v>1</v>
      </c>
      <c r="K49" s="6">
        <f>'Data 1'!K44</f>
        <v>0</v>
      </c>
    </row>
    <row r="50" spans="1:11" x14ac:dyDescent="0.2">
      <c r="A50" s="2" t="str">
        <f>'Data 1'!A45</f>
        <v>Giles</v>
      </c>
      <c r="B50" s="2">
        <f>'Data 1'!B45</f>
        <v>6</v>
      </c>
      <c r="C50" s="2">
        <f>'Data 1'!C45</f>
        <v>13</v>
      </c>
      <c r="D50" s="6">
        <f>'Data 1'!D45</f>
        <v>0.46153846153846156</v>
      </c>
      <c r="E50" s="26">
        <f>'Data 1'!E45</f>
        <v>14.915811088295687</v>
      </c>
      <c r="F50" s="2">
        <f>'Data 1'!F45</f>
        <v>4</v>
      </c>
      <c r="G50" s="2">
        <f>'Data 1'!G45</f>
        <v>6</v>
      </c>
      <c r="H50" s="6">
        <f>'Data 1'!H45</f>
        <v>0.66666666666666663</v>
      </c>
      <c r="I50" s="2">
        <f>'Data 1'!I45</f>
        <v>0</v>
      </c>
      <c r="J50" s="2">
        <f>'Data 1'!J45</f>
        <v>6</v>
      </c>
      <c r="K50" s="6">
        <f>'Data 1'!K45</f>
        <v>0</v>
      </c>
    </row>
    <row r="51" spans="1:11" x14ac:dyDescent="0.2">
      <c r="A51" s="2" t="str">
        <f>'Data 1'!A46</f>
        <v>Gloucester</v>
      </c>
      <c r="B51" s="2">
        <f>'Data 1'!B46</f>
        <v>0</v>
      </c>
      <c r="C51" s="2">
        <f>'Data 1'!C46</f>
        <v>0</v>
      </c>
      <c r="D51" s="6">
        <f>'Data 1'!D46</f>
        <v>0</v>
      </c>
      <c r="E51" s="26">
        <f>'Data 1'!E46</f>
        <v>0</v>
      </c>
      <c r="F51" s="2">
        <f>'Data 1'!F46</f>
        <v>0</v>
      </c>
      <c r="G51" s="2">
        <f>'Data 1'!G46</f>
        <v>3</v>
      </c>
      <c r="H51" s="6">
        <f>'Data 1'!H46</f>
        <v>0</v>
      </c>
      <c r="I51" s="2">
        <f>'Data 1'!I46</f>
        <v>0</v>
      </c>
      <c r="J51" s="2">
        <f>'Data 1'!J46</f>
        <v>14</v>
      </c>
      <c r="K51" s="6">
        <f>'Data 1'!K46</f>
        <v>0</v>
      </c>
    </row>
    <row r="52" spans="1:11" x14ac:dyDescent="0.2">
      <c r="A52" s="2" t="str">
        <f>'Data 1'!A47</f>
        <v>Goochland</v>
      </c>
      <c r="B52" s="2">
        <f>'Data 1'!B47</f>
        <v>4</v>
      </c>
      <c r="C52" s="2">
        <f>'Data 1'!C47</f>
        <v>5</v>
      </c>
      <c r="D52" s="6">
        <f>'Data 1'!D47</f>
        <v>0.8</v>
      </c>
      <c r="E52" s="26">
        <f>'Data 1'!E47</f>
        <v>6.9322381930184802</v>
      </c>
      <c r="F52" s="2">
        <f>'Data 1'!F47</f>
        <v>0</v>
      </c>
      <c r="G52" s="2">
        <f>'Data 1'!G47</f>
        <v>2</v>
      </c>
      <c r="H52" s="6">
        <f>'Data 1'!H47</f>
        <v>0</v>
      </c>
      <c r="I52" s="2">
        <f>'Data 1'!I47</f>
        <v>1</v>
      </c>
      <c r="J52" s="2">
        <f>'Data 1'!J47</f>
        <v>6</v>
      </c>
      <c r="K52" s="6">
        <f>'Data 1'!K47</f>
        <v>0.16666666666666666</v>
      </c>
    </row>
    <row r="53" spans="1:11" x14ac:dyDescent="0.2">
      <c r="A53" s="2" t="str">
        <f>'Data 1'!A48</f>
        <v>Grayson</v>
      </c>
      <c r="B53" s="2">
        <f>'Data 1'!B48</f>
        <v>0</v>
      </c>
      <c r="C53" s="2">
        <f>'Data 1'!C48</f>
        <v>4</v>
      </c>
      <c r="D53" s="6">
        <f>'Data 1'!D48</f>
        <v>0</v>
      </c>
      <c r="E53" s="26">
        <f>'Data 1'!E48</f>
        <v>20.468172484599588</v>
      </c>
      <c r="F53" s="2">
        <f>'Data 1'!F48</f>
        <v>0</v>
      </c>
      <c r="G53" s="2">
        <f>'Data 1'!G48</f>
        <v>8</v>
      </c>
      <c r="H53" s="6">
        <f>'Data 1'!H48</f>
        <v>0</v>
      </c>
      <c r="I53" s="2">
        <f>'Data 1'!I48</f>
        <v>0</v>
      </c>
      <c r="J53" s="2">
        <f>'Data 1'!J48</f>
        <v>1</v>
      </c>
      <c r="K53" s="6">
        <f>'Data 1'!K48</f>
        <v>0</v>
      </c>
    </row>
    <row r="54" spans="1:11" x14ac:dyDescent="0.2">
      <c r="A54" s="2" t="str">
        <f>'Data 1'!A49</f>
        <v>Greene</v>
      </c>
      <c r="B54" s="2">
        <f>'Data 1'!B49</f>
        <v>1</v>
      </c>
      <c r="C54" s="2">
        <f>'Data 1'!C49</f>
        <v>2</v>
      </c>
      <c r="D54" s="6">
        <f>'Data 1'!D49</f>
        <v>0.5</v>
      </c>
      <c r="E54" s="26">
        <f>'Data 1'!E49</f>
        <v>16.253251197809675</v>
      </c>
      <c r="F54" s="2">
        <f>'Data 1'!F49</f>
        <v>1</v>
      </c>
      <c r="G54" s="2">
        <f>'Data 1'!G49</f>
        <v>4</v>
      </c>
      <c r="H54" s="6">
        <f>'Data 1'!H49</f>
        <v>0.25</v>
      </c>
      <c r="I54" s="2">
        <f>'Data 1'!I49</f>
        <v>0</v>
      </c>
      <c r="J54" s="2">
        <f>'Data 1'!J49</f>
        <v>1</v>
      </c>
      <c r="K54" s="6">
        <f>'Data 1'!K49</f>
        <v>0</v>
      </c>
    </row>
    <row r="55" spans="1:11" x14ac:dyDescent="0.2">
      <c r="A55" s="2" t="str">
        <f>'Data 1'!A50</f>
        <v>Halifax</v>
      </c>
      <c r="B55" s="2">
        <f>'Data 1'!B50</f>
        <v>1</v>
      </c>
      <c r="C55" s="2">
        <f>'Data 1'!C50</f>
        <v>2</v>
      </c>
      <c r="D55" s="6">
        <f>'Data 1'!D50</f>
        <v>0.5</v>
      </c>
      <c r="E55" s="26">
        <f>'Data 1'!E50</f>
        <v>25.429158110882959</v>
      </c>
      <c r="F55" s="2">
        <f>'Data 1'!F50</f>
        <v>0</v>
      </c>
      <c r="G55" s="2">
        <f>'Data 1'!G50</f>
        <v>9</v>
      </c>
      <c r="H55" s="6">
        <f>'Data 1'!H50</f>
        <v>0</v>
      </c>
      <c r="I55" s="2">
        <f>'Data 1'!I50</f>
        <v>0</v>
      </c>
      <c r="J55" s="2">
        <f>'Data 1'!J50</f>
        <v>0</v>
      </c>
      <c r="K55" s="6">
        <f>'Data 1'!K50</f>
        <v>0</v>
      </c>
    </row>
    <row r="56" spans="1:11" x14ac:dyDescent="0.2">
      <c r="A56" s="2" t="str">
        <f>'Data 1'!A51</f>
        <v>Hampton</v>
      </c>
      <c r="B56" s="2">
        <f>'Data 1'!B51</f>
        <v>7</v>
      </c>
      <c r="C56" s="2">
        <f>'Data 1'!C51</f>
        <v>8</v>
      </c>
      <c r="D56" s="6">
        <f>'Data 1'!D51</f>
        <v>0.875</v>
      </c>
      <c r="E56" s="26">
        <f>'Data 1'!E51</f>
        <v>6.1711156741957165</v>
      </c>
      <c r="F56" s="2">
        <f>'Data 1'!F51</f>
        <v>3</v>
      </c>
      <c r="G56" s="2">
        <f>'Data 1'!G51</f>
        <v>5</v>
      </c>
      <c r="H56" s="6">
        <f>'Data 1'!H51</f>
        <v>0.6</v>
      </c>
      <c r="I56" s="2">
        <f>'Data 1'!I51</f>
        <v>0</v>
      </c>
      <c r="J56" s="2">
        <f>'Data 1'!J51</f>
        <v>22</v>
      </c>
      <c r="K56" s="6">
        <f>'Data 1'!K51</f>
        <v>0</v>
      </c>
    </row>
    <row r="57" spans="1:11" x14ac:dyDescent="0.2">
      <c r="A57" s="2" t="str">
        <f>'Data 1'!A52</f>
        <v>Hanover</v>
      </c>
      <c r="B57" s="2">
        <f>'Data 1'!B52</f>
        <v>3</v>
      </c>
      <c r="C57" s="2">
        <f>'Data 1'!C52</f>
        <v>4</v>
      </c>
      <c r="D57" s="6">
        <f>'Data 1'!D52</f>
        <v>0.75</v>
      </c>
      <c r="E57" s="26">
        <f>'Data 1'!E52</f>
        <v>10.260780287474333</v>
      </c>
      <c r="F57" s="2">
        <f>'Data 1'!F52</f>
        <v>1</v>
      </c>
      <c r="G57" s="2">
        <f>'Data 1'!G52</f>
        <v>7</v>
      </c>
      <c r="H57" s="6">
        <f>'Data 1'!H52</f>
        <v>0.14285714285714285</v>
      </c>
      <c r="I57" s="2">
        <f>'Data 1'!I52</f>
        <v>0</v>
      </c>
      <c r="J57" s="2">
        <f>'Data 1'!J52</f>
        <v>1</v>
      </c>
      <c r="K57" s="6">
        <f>'Data 1'!K52</f>
        <v>0</v>
      </c>
    </row>
    <row r="58" spans="1:11" x14ac:dyDescent="0.2">
      <c r="A58" s="2" t="str">
        <f>'Data 1'!A53</f>
        <v>Harrisonburg/Rockingham</v>
      </c>
      <c r="B58" s="2">
        <f>'Data 1'!B53</f>
        <v>2</v>
      </c>
      <c r="C58" s="2">
        <f>'Data 1'!C53</f>
        <v>18</v>
      </c>
      <c r="D58" s="6">
        <f>'Data 1'!D53</f>
        <v>0.1111111111111111</v>
      </c>
      <c r="E58" s="26">
        <f>'Data 1'!E53</f>
        <v>18.743326488706366</v>
      </c>
      <c r="F58" s="2">
        <f>'Data 1'!F53</f>
        <v>3</v>
      </c>
      <c r="G58" s="2">
        <f>'Data 1'!G53</f>
        <v>21</v>
      </c>
      <c r="H58" s="6">
        <f>'Data 1'!H53</f>
        <v>0.14285714285714285</v>
      </c>
      <c r="I58" s="2">
        <f>'Data 1'!I53</f>
        <v>0</v>
      </c>
      <c r="J58" s="2">
        <f>'Data 1'!J53</f>
        <v>21</v>
      </c>
      <c r="K58" s="6">
        <f>'Data 1'!K53</f>
        <v>0</v>
      </c>
    </row>
    <row r="59" spans="1:11" x14ac:dyDescent="0.2">
      <c r="A59" s="2" t="str">
        <f>'Data 1'!A54</f>
        <v>Henrico</v>
      </c>
      <c r="B59" s="2">
        <f>'Data 1'!B54</f>
        <v>5</v>
      </c>
      <c r="C59" s="2">
        <f>'Data 1'!C54</f>
        <v>13</v>
      </c>
      <c r="D59" s="6">
        <f>'Data 1'!D54</f>
        <v>0.38461538461538464</v>
      </c>
      <c r="E59" s="26">
        <f>'Data 1'!E54</f>
        <v>19.7782340862423</v>
      </c>
      <c r="F59" s="2">
        <f>'Data 1'!F54</f>
        <v>4</v>
      </c>
      <c r="G59" s="2">
        <f>'Data 1'!G54</f>
        <v>26</v>
      </c>
      <c r="H59" s="6">
        <f>'Data 1'!H54</f>
        <v>0.15384615384615385</v>
      </c>
      <c r="I59" s="2">
        <f>'Data 1'!I54</f>
        <v>0</v>
      </c>
      <c r="J59" s="2">
        <f>'Data 1'!J54</f>
        <v>6</v>
      </c>
      <c r="K59" s="6">
        <f>'Data 1'!K54</f>
        <v>0</v>
      </c>
    </row>
    <row r="60" spans="1:11" x14ac:dyDescent="0.2">
      <c r="A60" s="2" t="str">
        <f>'Data 1'!A55</f>
        <v>Highland</v>
      </c>
      <c r="B60" s="2">
        <f>'Data 1'!B55</f>
        <v>0</v>
      </c>
      <c r="C60" s="2">
        <f>'Data 1'!C55</f>
        <v>0</v>
      </c>
      <c r="D60" s="6">
        <f>'Data 1'!D55</f>
        <v>0</v>
      </c>
      <c r="E60" s="26">
        <f>'Data 1'!E55</f>
        <v>0</v>
      </c>
      <c r="F60" s="2">
        <f>'Data 1'!F55</f>
        <v>0</v>
      </c>
      <c r="G60" s="2">
        <f>'Data 1'!G55</f>
        <v>0</v>
      </c>
      <c r="H60" s="6">
        <f>'Data 1'!H55</f>
        <v>0</v>
      </c>
      <c r="I60" s="2">
        <f>'Data 1'!I55</f>
        <v>0</v>
      </c>
      <c r="J60" s="2">
        <f>'Data 1'!J55</f>
        <v>0</v>
      </c>
      <c r="K60" s="6">
        <f>'Data 1'!K55</f>
        <v>0</v>
      </c>
    </row>
    <row r="61" spans="1:11" x14ac:dyDescent="0.2">
      <c r="A61" s="2" t="str">
        <f>'Data 1'!A56</f>
        <v>Hopewell</v>
      </c>
      <c r="B61" s="2">
        <f>'Data 1'!B56</f>
        <v>0</v>
      </c>
      <c r="C61" s="2">
        <f>'Data 1'!C56</f>
        <v>1</v>
      </c>
      <c r="D61" s="6">
        <f>'Data 1'!D56</f>
        <v>0</v>
      </c>
      <c r="E61" s="26">
        <f>'Data 1'!E56</f>
        <v>15.211498973305954</v>
      </c>
      <c r="F61" s="2">
        <f>'Data 1'!F56</f>
        <v>0</v>
      </c>
      <c r="G61" s="2">
        <f>'Data 1'!G56</f>
        <v>1</v>
      </c>
      <c r="H61" s="6">
        <f>'Data 1'!H56</f>
        <v>0</v>
      </c>
      <c r="I61" s="2">
        <f>'Data 1'!I56</f>
        <v>0</v>
      </c>
      <c r="J61" s="2">
        <f>'Data 1'!J56</f>
        <v>4</v>
      </c>
      <c r="K61" s="6">
        <f>'Data 1'!K56</f>
        <v>0</v>
      </c>
    </row>
    <row r="62" spans="1:11" x14ac:dyDescent="0.2">
      <c r="A62" s="2" t="str">
        <f>'Data 1'!A57</f>
        <v>Isle Of Wight</v>
      </c>
      <c r="B62" s="2">
        <f>'Data 1'!B57</f>
        <v>3</v>
      </c>
      <c r="C62" s="2">
        <f>'Data 1'!C57</f>
        <v>4</v>
      </c>
      <c r="D62" s="6">
        <f>'Data 1'!D57</f>
        <v>0.75</v>
      </c>
      <c r="E62" s="26">
        <f>'Data 1'!E57</f>
        <v>9.462012320328542</v>
      </c>
      <c r="F62" s="2">
        <f>'Data 1'!F57</f>
        <v>3</v>
      </c>
      <c r="G62" s="2">
        <f>'Data 1'!G57</f>
        <v>4</v>
      </c>
      <c r="H62" s="6">
        <f>'Data 1'!H57</f>
        <v>0.75</v>
      </c>
      <c r="I62" s="2">
        <f>'Data 1'!I57</f>
        <v>0</v>
      </c>
      <c r="J62" s="2">
        <f>'Data 1'!J57</f>
        <v>0</v>
      </c>
      <c r="K62" s="6">
        <f>'Data 1'!K57</f>
        <v>0</v>
      </c>
    </row>
    <row r="63" spans="1:11" x14ac:dyDescent="0.2">
      <c r="A63" s="2" t="str">
        <f>'Data 1'!A58</f>
        <v>James City</v>
      </c>
      <c r="B63" s="2">
        <f>'Data 1'!B58</f>
        <v>3</v>
      </c>
      <c r="C63" s="2">
        <f>'Data 1'!C58</f>
        <v>3</v>
      </c>
      <c r="D63" s="6">
        <f>'Data 1'!D58</f>
        <v>1</v>
      </c>
      <c r="E63" s="26">
        <f>'Data 1'!E58</f>
        <v>9.8891170431211499</v>
      </c>
      <c r="F63" s="2">
        <f>'Data 1'!F58</f>
        <v>0</v>
      </c>
      <c r="G63" s="2">
        <f>'Data 1'!G58</f>
        <v>1</v>
      </c>
      <c r="H63" s="6">
        <f>'Data 1'!H58</f>
        <v>0</v>
      </c>
      <c r="I63" s="2">
        <f>'Data 1'!I58</f>
        <v>0</v>
      </c>
      <c r="J63" s="2">
        <f>'Data 1'!J58</f>
        <v>1</v>
      </c>
      <c r="K63" s="6">
        <f>'Data 1'!K58</f>
        <v>0</v>
      </c>
    </row>
    <row r="64" spans="1:11" x14ac:dyDescent="0.2">
      <c r="A64" s="2" t="str">
        <f>'Data 1'!A59</f>
        <v>King And Queen</v>
      </c>
      <c r="B64" s="2">
        <f>'Data 1'!B59</f>
        <v>0</v>
      </c>
      <c r="C64" s="2">
        <f>'Data 1'!C59</f>
        <v>0</v>
      </c>
      <c r="D64" s="6">
        <f>'Data 1'!D59</f>
        <v>0</v>
      </c>
      <c r="E64" s="26">
        <f>'Data 1'!E59</f>
        <v>0</v>
      </c>
      <c r="F64" s="2">
        <f>'Data 1'!F59</f>
        <v>0</v>
      </c>
      <c r="G64" s="2">
        <f>'Data 1'!G59</f>
        <v>0</v>
      </c>
      <c r="H64" s="6">
        <f>'Data 1'!H59</f>
        <v>0</v>
      </c>
      <c r="I64" s="2">
        <f>'Data 1'!I59</f>
        <v>0</v>
      </c>
      <c r="J64" s="2">
        <f>'Data 1'!J59</f>
        <v>0</v>
      </c>
      <c r="K64" s="6">
        <f>'Data 1'!K59</f>
        <v>0</v>
      </c>
    </row>
    <row r="65" spans="1:11" x14ac:dyDescent="0.2">
      <c r="A65" s="2" t="str">
        <f>'Data 1'!A60</f>
        <v>King George</v>
      </c>
      <c r="B65" s="2">
        <f>'Data 1'!B60</f>
        <v>1</v>
      </c>
      <c r="C65" s="2">
        <f>'Data 1'!C60</f>
        <v>1</v>
      </c>
      <c r="D65" s="6">
        <f>'Data 1'!D60</f>
        <v>1</v>
      </c>
      <c r="E65" s="26">
        <f>'Data 1'!E60</f>
        <v>0.77618069815195079</v>
      </c>
      <c r="F65" s="2">
        <f>'Data 1'!F60</f>
        <v>0</v>
      </c>
      <c r="G65" s="2">
        <f>'Data 1'!G60</f>
        <v>0</v>
      </c>
      <c r="H65" s="6">
        <f>'Data 1'!H60</f>
        <v>0</v>
      </c>
      <c r="I65" s="2">
        <f>'Data 1'!I60</f>
        <v>0</v>
      </c>
      <c r="J65" s="2">
        <f>'Data 1'!J60</f>
        <v>1</v>
      </c>
      <c r="K65" s="6">
        <f>'Data 1'!K60</f>
        <v>0</v>
      </c>
    </row>
    <row r="66" spans="1:11" x14ac:dyDescent="0.2">
      <c r="A66" s="2" t="str">
        <f>'Data 1'!A61</f>
        <v>King William</v>
      </c>
      <c r="B66" s="2">
        <f>'Data 1'!B61</f>
        <v>0</v>
      </c>
      <c r="C66" s="2">
        <f>'Data 1'!C61</f>
        <v>0</v>
      </c>
      <c r="D66" s="6">
        <f>'Data 1'!D61</f>
        <v>0</v>
      </c>
      <c r="E66" s="26">
        <f>'Data 1'!E61</f>
        <v>0</v>
      </c>
      <c r="F66" s="2">
        <f>'Data 1'!F61</f>
        <v>0</v>
      </c>
      <c r="G66" s="2">
        <f>'Data 1'!G61</f>
        <v>1</v>
      </c>
      <c r="H66" s="6">
        <f>'Data 1'!H61</f>
        <v>0</v>
      </c>
      <c r="I66" s="2">
        <f>'Data 1'!I61</f>
        <v>0</v>
      </c>
      <c r="J66" s="2">
        <f>'Data 1'!J61</f>
        <v>0</v>
      </c>
      <c r="K66" s="6">
        <f>'Data 1'!K61</f>
        <v>0</v>
      </c>
    </row>
    <row r="67" spans="1:11" x14ac:dyDescent="0.2">
      <c r="A67" s="2" t="str">
        <f>'Data 1'!A62</f>
        <v>Lancaster</v>
      </c>
      <c r="B67" s="2">
        <f>'Data 1'!B62</f>
        <v>0</v>
      </c>
      <c r="C67" s="2">
        <f>'Data 1'!C62</f>
        <v>1</v>
      </c>
      <c r="D67" s="6">
        <f>'Data 1'!D62</f>
        <v>0</v>
      </c>
      <c r="E67" s="26">
        <f>'Data 1'!E62</f>
        <v>15.868583162217659</v>
      </c>
      <c r="F67" s="2">
        <f>'Data 1'!F62</f>
        <v>0</v>
      </c>
      <c r="G67" s="2">
        <f>'Data 1'!G62</f>
        <v>0</v>
      </c>
      <c r="H67" s="6">
        <f>'Data 1'!H62</f>
        <v>0</v>
      </c>
      <c r="I67" s="2">
        <f>'Data 1'!I62</f>
        <v>0</v>
      </c>
      <c r="J67" s="2">
        <f>'Data 1'!J62</f>
        <v>0</v>
      </c>
      <c r="K67" s="6">
        <f>'Data 1'!K62</f>
        <v>0</v>
      </c>
    </row>
    <row r="68" spans="1:11" x14ac:dyDescent="0.2">
      <c r="A68" s="2" t="str">
        <f>'Data 1'!A63</f>
        <v>Lee</v>
      </c>
      <c r="B68" s="2">
        <f>'Data 1'!B63</f>
        <v>3</v>
      </c>
      <c r="C68" s="2">
        <f>'Data 1'!C63</f>
        <v>6</v>
      </c>
      <c r="D68" s="6">
        <f>'Data 1'!D63</f>
        <v>0.5</v>
      </c>
      <c r="E68" s="26">
        <f>'Data 1'!E63</f>
        <v>13.765913757700204</v>
      </c>
      <c r="F68" s="2">
        <f>'Data 1'!F63</f>
        <v>0</v>
      </c>
      <c r="G68" s="2">
        <f>'Data 1'!G63</f>
        <v>5</v>
      </c>
      <c r="H68" s="6">
        <f>'Data 1'!H63</f>
        <v>0</v>
      </c>
      <c r="I68" s="2">
        <f>'Data 1'!I63</f>
        <v>0</v>
      </c>
      <c r="J68" s="2">
        <f>'Data 1'!J63</f>
        <v>13</v>
      </c>
      <c r="K68" s="6">
        <f>'Data 1'!K63</f>
        <v>0</v>
      </c>
    </row>
    <row r="69" spans="1:11" x14ac:dyDescent="0.2">
      <c r="A69" s="2" t="str">
        <f>'Data 1'!A64</f>
        <v>Loudoun</v>
      </c>
      <c r="B69" s="2">
        <f>'Data 1'!B64</f>
        <v>9</v>
      </c>
      <c r="C69" s="2">
        <f>'Data 1'!C64</f>
        <v>14</v>
      </c>
      <c r="D69" s="6">
        <f>'Data 1'!D64</f>
        <v>0.6428571428571429</v>
      </c>
      <c r="E69" s="26">
        <f>'Data 1'!E64</f>
        <v>9.8726899383983557</v>
      </c>
      <c r="F69" s="2">
        <f>'Data 1'!F64</f>
        <v>2</v>
      </c>
      <c r="G69" s="2">
        <f>'Data 1'!G64</f>
        <v>3</v>
      </c>
      <c r="H69" s="6">
        <f>'Data 1'!H64</f>
        <v>0.66666666666666663</v>
      </c>
      <c r="I69" s="2">
        <f>'Data 1'!I64</f>
        <v>0</v>
      </c>
      <c r="J69" s="2">
        <f>'Data 1'!J64</f>
        <v>5</v>
      </c>
      <c r="K69" s="6">
        <f>'Data 1'!K64</f>
        <v>0</v>
      </c>
    </row>
    <row r="70" spans="1:11" x14ac:dyDescent="0.2">
      <c r="A70" s="2" t="str">
        <f>'Data 1'!A65</f>
        <v>Louisa</v>
      </c>
      <c r="B70" s="2">
        <f>'Data 1'!B65</f>
        <v>9</v>
      </c>
      <c r="C70" s="2">
        <f>'Data 1'!C65</f>
        <v>9</v>
      </c>
      <c r="D70" s="6">
        <f>'Data 1'!D65</f>
        <v>1</v>
      </c>
      <c r="E70" s="26">
        <f>'Data 1'!E65</f>
        <v>9.1991786447638599</v>
      </c>
      <c r="F70" s="2">
        <f>'Data 1'!F65</f>
        <v>2</v>
      </c>
      <c r="G70" s="2">
        <f>'Data 1'!G65</f>
        <v>9</v>
      </c>
      <c r="H70" s="6">
        <f>'Data 1'!H65</f>
        <v>0.22222222222222221</v>
      </c>
      <c r="I70" s="2">
        <f>'Data 1'!I65</f>
        <v>0</v>
      </c>
      <c r="J70" s="2">
        <f>'Data 1'!J65</f>
        <v>6</v>
      </c>
      <c r="K70" s="6">
        <f>'Data 1'!K65</f>
        <v>0</v>
      </c>
    </row>
    <row r="71" spans="1:11" x14ac:dyDescent="0.2">
      <c r="A71" s="2" t="str">
        <f>'Data 1'!A66</f>
        <v>Lunenburg</v>
      </c>
      <c r="B71" s="2">
        <f>'Data 1'!B66</f>
        <v>0</v>
      </c>
      <c r="C71" s="2">
        <f>'Data 1'!C66</f>
        <v>1</v>
      </c>
      <c r="D71" s="6">
        <f>'Data 1'!D66</f>
        <v>0</v>
      </c>
      <c r="E71" s="26">
        <f>'Data 1'!E66</f>
        <v>15.835728952772072</v>
      </c>
      <c r="F71" s="2">
        <f>'Data 1'!F66</f>
        <v>0</v>
      </c>
      <c r="G71" s="2">
        <f>'Data 1'!G66</f>
        <v>5</v>
      </c>
      <c r="H71" s="6">
        <f>'Data 1'!H66</f>
        <v>0</v>
      </c>
      <c r="I71" s="2">
        <f>'Data 1'!I66</f>
        <v>0</v>
      </c>
      <c r="J71" s="2">
        <f>'Data 1'!J66</f>
        <v>4</v>
      </c>
      <c r="K71" s="6">
        <f>'Data 1'!K66</f>
        <v>0</v>
      </c>
    </row>
    <row r="72" spans="1:11" x14ac:dyDescent="0.2">
      <c r="A72" s="2" t="str">
        <f>'Data 1'!A67</f>
        <v>Lynchburg</v>
      </c>
      <c r="B72" s="2">
        <f>'Data 1'!B67</f>
        <v>15</v>
      </c>
      <c r="C72" s="2">
        <f>'Data 1'!C67</f>
        <v>27</v>
      </c>
      <c r="D72" s="6">
        <f>'Data 1'!D67</f>
        <v>0.55555555555555558</v>
      </c>
      <c r="E72" s="26">
        <f>'Data 1'!E67</f>
        <v>9.1218343600274654</v>
      </c>
      <c r="F72" s="2">
        <f>'Data 1'!F67</f>
        <v>2</v>
      </c>
      <c r="G72" s="2">
        <f>'Data 1'!G67</f>
        <v>33</v>
      </c>
      <c r="H72" s="6">
        <f>'Data 1'!H67</f>
        <v>6.0606060606060608E-2</v>
      </c>
      <c r="I72" s="2">
        <f>'Data 1'!I67</f>
        <v>0</v>
      </c>
      <c r="J72" s="2">
        <f>'Data 1'!J67</f>
        <v>12</v>
      </c>
      <c r="K72" s="6">
        <f>'Data 1'!K67</f>
        <v>0</v>
      </c>
    </row>
    <row r="73" spans="1:11" x14ac:dyDescent="0.2">
      <c r="A73" s="2" t="str">
        <f>'Data 1'!A68</f>
        <v>Madison</v>
      </c>
      <c r="B73" s="2">
        <f>'Data 1'!B68</f>
        <v>3</v>
      </c>
      <c r="C73" s="2">
        <f>'Data 1'!C68</f>
        <v>6</v>
      </c>
      <c r="D73" s="6">
        <f>'Data 1'!D68</f>
        <v>0.5</v>
      </c>
      <c r="E73" s="26">
        <f>'Data 1'!E68</f>
        <v>12.369609856262834</v>
      </c>
      <c r="F73" s="2">
        <f>'Data 1'!F68</f>
        <v>9</v>
      </c>
      <c r="G73" s="2">
        <f>'Data 1'!G68</f>
        <v>20</v>
      </c>
      <c r="H73" s="6">
        <f>'Data 1'!H68</f>
        <v>0.45</v>
      </c>
      <c r="I73" s="2">
        <f>'Data 1'!I68</f>
        <v>0</v>
      </c>
      <c r="J73" s="2">
        <f>'Data 1'!J68</f>
        <v>8</v>
      </c>
      <c r="K73" s="6">
        <f>'Data 1'!K68</f>
        <v>0</v>
      </c>
    </row>
    <row r="74" spans="1:11" x14ac:dyDescent="0.2">
      <c r="A74" s="2" t="str">
        <f>'Data 1'!A69</f>
        <v>Manassas</v>
      </c>
      <c r="B74" s="2">
        <f>'Data 1'!B69</f>
        <v>1</v>
      </c>
      <c r="C74" s="2">
        <f>'Data 1'!C69</f>
        <v>1</v>
      </c>
      <c r="D74" s="6">
        <f>'Data 1'!D69</f>
        <v>1</v>
      </c>
      <c r="E74" s="26">
        <f>'Data 1'!E69</f>
        <v>7.5893223819301854</v>
      </c>
      <c r="F74" s="2">
        <f>'Data 1'!F69</f>
        <v>1</v>
      </c>
      <c r="G74" s="2">
        <f>'Data 1'!G69</f>
        <v>2</v>
      </c>
      <c r="H74" s="6">
        <f>'Data 1'!H69</f>
        <v>0.5</v>
      </c>
      <c r="I74" s="2">
        <f>'Data 1'!I69</f>
        <v>0</v>
      </c>
      <c r="J74" s="2">
        <f>'Data 1'!J69</f>
        <v>1</v>
      </c>
      <c r="K74" s="6">
        <f>'Data 1'!K69</f>
        <v>0</v>
      </c>
    </row>
    <row r="75" spans="1:11" x14ac:dyDescent="0.2">
      <c r="A75" s="2" t="str">
        <f>'Data 1'!A70</f>
        <v>Manassas Park</v>
      </c>
      <c r="B75" s="2">
        <f>'Data 1'!B70</f>
        <v>0</v>
      </c>
      <c r="C75" s="2">
        <f>'Data 1'!C70</f>
        <v>0</v>
      </c>
      <c r="D75" s="6">
        <f>'Data 1'!D70</f>
        <v>0</v>
      </c>
      <c r="E75" s="26">
        <f>'Data 1'!E70</f>
        <v>0</v>
      </c>
      <c r="F75" s="2">
        <f>'Data 1'!F70</f>
        <v>0</v>
      </c>
      <c r="G75" s="2">
        <f>'Data 1'!G70</f>
        <v>0</v>
      </c>
      <c r="H75" s="6">
        <f>'Data 1'!H70</f>
        <v>0</v>
      </c>
      <c r="I75" s="2">
        <f>'Data 1'!I70</f>
        <v>0</v>
      </c>
      <c r="J75" s="2">
        <f>'Data 1'!J70</f>
        <v>0</v>
      </c>
      <c r="K75" s="6">
        <f>'Data 1'!K70</f>
        <v>0</v>
      </c>
    </row>
    <row r="76" spans="1:11" x14ac:dyDescent="0.2">
      <c r="A76" s="2" t="str">
        <f>'Data 1'!A71</f>
        <v>Martinsville/Henry</v>
      </c>
      <c r="B76" s="2">
        <f>'Data 1'!B71</f>
        <v>7</v>
      </c>
      <c r="C76" s="2">
        <f>'Data 1'!C71</f>
        <v>11</v>
      </c>
      <c r="D76" s="6">
        <f>'Data 1'!D71</f>
        <v>0.63636363636363635</v>
      </c>
      <c r="E76" s="26">
        <f>'Data 1'!E71</f>
        <v>5.3429158110882966</v>
      </c>
      <c r="F76" s="2">
        <f>'Data 1'!F71</f>
        <v>1</v>
      </c>
      <c r="G76" s="2">
        <f>'Data 1'!G71</f>
        <v>18</v>
      </c>
      <c r="H76" s="6">
        <f>'Data 1'!H71</f>
        <v>5.5555555555555552E-2</v>
      </c>
      <c r="I76" s="2">
        <f>'Data 1'!I71</f>
        <v>0</v>
      </c>
      <c r="J76" s="2">
        <f>'Data 1'!J71</f>
        <v>17</v>
      </c>
      <c r="K76" s="6">
        <f>'Data 1'!K71</f>
        <v>0</v>
      </c>
    </row>
    <row r="77" spans="1:11" x14ac:dyDescent="0.2">
      <c r="A77" s="2" t="str">
        <f>'Data 1'!A72</f>
        <v>Mathews</v>
      </c>
      <c r="B77" s="2">
        <f>'Data 1'!B72</f>
        <v>2</v>
      </c>
      <c r="C77" s="2">
        <f>'Data 1'!C72</f>
        <v>2</v>
      </c>
      <c r="D77" s="6">
        <f>'Data 1'!D72</f>
        <v>1</v>
      </c>
      <c r="E77" s="26">
        <f>'Data 1'!E72</f>
        <v>8.1068104038329842</v>
      </c>
      <c r="F77" s="2">
        <f>'Data 1'!F72</f>
        <v>1</v>
      </c>
      <c r="G77" s="2">
        <f>'Data 1'!G72</f>
        <v>2</v>
      </c>
      <c r="H77" s="6">
        <f>'Data 1'!H72</f>
        <v>0.5</v>
      </c>
      <c r="I77" s="2">
        <f>'Data 1'!I72</f>
        <v>0</v>
      </c>
      <c r="J77" s="2">
        <f>'Data 1'!J72</f>
        <v>3</v>
      </c>
      <c r="K77" s="6">
        <f>'Data 1'!K72</f>
        <v>0</v>
      </c>
    </row>
    <row r="78" spans="1:11" x14ac:dyDescent="0.2">
      <c r="A78" s="2" t="str">
        <f>'Data 1'!A73</f>
        <v>Mecklenburg</v>
      </c>
      <c r="B78" s="2">
        <f>'Data 1'!B73</f>
        <v>4</v>
      </c>
      <c r="C78" s="2">
        <f>'Data 1'!C73</f>
        <v>6</v>
      </c>
      <c r="D78" s="6">
        <f>'Data 1'!D73</f>
        <v>0.66666666666666663</v>
      </c>
      <c r="E78" s="26">
        <f>'Data 1'!E73</f>
        <v>5.8405201916496434</v>
      </c>
      <c r="F78" s="2">
        <f>'Data 1'!F73</f>
        <v>0</v>
      </c>
      <c r="G78" s="2">
        <f>'Data 1'!G73</f>
        <v>2</v>
      </c>
      <c r="H78" s="6">
        <f>'Data 1'!H73</f>
        <v>0</v>
      </c>
      <c r="I78" s="2">
        <f>'Data 1'!I73</f>
        <v>0</v>
      </c>
      <c r="J78" s="2">
        <f>'Data 1'!J73</f>
        <v>10</v>
      </c>
      <c r="K78" s="6">
        <f>'Data 1'!K73</f>
        <v>0</v>
      </c>
    </row>
    <row r="79" spans="1:11" x14ac:dyDescent="0.2">
      <c r="A79" s="2" t="str">
        <f>'Data 1'!A74</f>
        <v>Middlesex</v>
      </c>
      <c r="B79" s="2">
        <f>'Data 1'!B74</f>
        <v>2</v>
      </c>
      <c r="C79" s="2">
        <f>'Data 1'!C74</f>
        <v>2</v>
      </c>
      <c r="D79" s="6">
        <f>'Data 1'!D74</f>
        <v>1</v>
      </c>
      <c r="E79" s="26">
        <f>'Data 1'!E74</f>
        <v>5.5126625598903987</v>
      </c>
      <c r="F79" s="2">
        <f>'Data 1'!F74</f>
        <v>0</v>
      </c>
      <c r="G79" s="2">
        <f>'Data 1'!G74</f>
        <v>4</v>
      </c>
      <c r="H79" s="6">
        <f>'Data 1'!H74</f>
        <v>0</v>
      </c>
      <c r="I79" s="2">
        <f>'Data 1'!I74</f>
        <v>0</v>
      </c>
      <c r="J79" s="2">
        <f>'Data 1'!J74</f>
        <v>2</v>
      </c>
      <c r="K79" s="6">
        <f>'Data 1'!K74</f>
        <v>0</v>
      </c>
    </row>
    <row r="80" spans="1:11" x14ac:dyDescent="0.2">
      <c r="A80" s="2" t="str">
        <f>'Data 1'!A75</f>
        <v>Montgomery</v>
      </c>
      <c r="B80" s="2">
        <f>'Data 1'!B75</f>
        <v>0</v>
      </c>
      <c r="C80" s="2">
        <f>'Data 1'!C75</f>
        <v>1</v>
      </c>
      <c r="D80" s="6">
        <f>'Data 1'!D75</f>
        <v>0</v>
      </c>
      <c r="E80" s="26">
        <f>'Data 1'!E75</f>
        <v>22.965092402464062</v>
      </c>
      <c r="F80" s="2">
        <f>'Data 1'!F75</f>
        <v>0</v>
      </c>
      <c r="G80" s="2">
        <f>'Data 1'!G75</f>
        <v>3</v>
      </c>
      <c r="H80" s="6">
        <f>'Data 1'!H75</f>
        <v>0</v>
      </c>
      <c r="I80" s="2">
        <f>'Data 1'!I75</f>
        <v>1</v>
      </c>
      <c r="J80" s="2">
        <f>'Data 1'!J75</f>
        <v>10</v>
      </c>
      <c r="K80" s="6">
        <f>'Data 1'!K75</f>
        <v>0.1</v>
      </c>
    </row>
    <row r="81" spans="1:11" x14ac:dyDescent="0.2">
      <c r="A81" s="2" t="str">
        <f>'Data 1'!A76</f>
        <v>Nelson</v>
      </c>
      <c r="B81" s="2">
        <f>'Data 1'!B76</f>
        <v>1</v>
      </c>
      <c r="C81" s="2">
        <f>'Data 1'!C76</f>
        <v>1</v>
      </c>
      <c r="D81" s="6">
        <f>'Data 1'!D76</f>
        <v>1</v>
      </c>
      <c r="E81" s="26">
        <f>'Data 1'!E76</f>
        <v>4.862422997946612</v>
      </c>
      <c r="F81" s="2">
        <f>'Data 1'!F76</f>
        <v>0</v>
      </c>
      <c r="G81" s="2">
        <f>'Data 1'!G76</f>
        <v>3</v>
      </c>
      <c r="H81" s="6">
        <f>'Data 1'!H76</f>
        <v>0</v>
      </c>
      <c r="I81" s="2">
        <f>'Data 1'!I76</f>
        <v>0</v>
      </c>
      <c r="J81" s="2">
        <f>'Data 1'!J76</f>
        <v>5</v>
      </c>
      <c r="K81" s="6">
        <f>'Data 1'!K76</f>
        <v>0</v>
      </c>
    </row>
    <row r="82" spans="1:11" x14ac:dyDescent="0.2">
      <c r="A82" s="2" t="str">
        <f>'Data 1'!A77</f>
        <v>New Kent</v>
      </c>
      <c r="B82" s="2">
        <f>'Data 1'!B77</f>
        <v>1</v>
      </c>
      <c r="C82" s="2">
        <f>'Data 1'!C77</f>
        <v>1</v>
      </c>
      <c r="D82" s="6">
        <f>'Data 1'!D77</f>
        <v>1</v>
      </c>
      <c r="E82" s="26">
        <f>'Data 1'!E77</f>
        <v>2.9514031485284864</v>
      </c>
      <c r="F82" s="2">
        <f>'Data 1'!F77</f>
        <v>0</v>
      </c>
      <c r="G82" s="2">
        <f>'Data 1'!G77</f>
        <v>0</v>
      </c>
      <c r="H82" s="6">
        <f>'Data 1'!H77</f>
        <v>0</v>
      </c>
      <c r="I82" s="2">
        <f>'Data 1'!I77</f>
        <v>0</v>
      </c>
      <c r="J82" s="2">
        <f>'Data 1'!J77</f>
        <v>0</v>
      </c>
      <c r="K82" s="6">
        <f>'Data 1'!K77</f>
        <v>0</v>
      </c>
    </row>
    <row r="83" spans="1:11" x14ac:dyDescent="0.2">
      <c r="A83" s="2" t="str">
        <f>'Data 1'!A78</f>
        <v>Newport News</v>
      </c>
      <c r="B83" s="2">
        <f>'Data 1'!B78</f>
        <v>10</v>
      </c>
      <c r="C83" s="2">
        <f>'Data 1'!C78</f>
        <v>23</v>
      </c>
      <c r="D83" s="6">
        <f>'Data 1'!D78</f>
        <v>0.43478260869565216</v>
      </c>
      <c r="E83" s="26">
        <f>'Data 1'!E78</f>
        <v>14.094455852156056</v>
      </c>
      <c r="F83" s="2">
        <f>'Data 1'!F78</f>
        <v>2</v>
      </c>
      <c r="G83" s="2">
        <f>'Data 1'!G78</f>
        <v>38</v>
      </c>
      <c r="H83" s="6">
        <f>'Data 1'!H78</f>
        <v>5.2631578947368418E-2</v>
      </c>
      <c r="I83" s="2">
        <f>'Data 1'!I78</f>
        <v>0</v>
      </c>
      <c r="J83" s="2">
        <f>'Data 1'!J78</f>
        <v>32</v>
      </c>
      <c r="K83" s="6">
        <f>'Data 1'!K78</f>
        <v>0</v>
      </c>
    </row>
    <row r="84" spans="1:11" x14ac:dyDescent="0.2">
      <c r="A84" s="2" t="str">
        <f>'Data 1'!A79</f>
        <v>Norfolk</v>
      </c>
      <c r="B84" s="2">
        <f>'Data 1'!B79</f>
        <v>40</v>
      </c>
      <c r="C84" s="2">
        <f>'Data 1'!C79</f>
        <v>80</v>
      </c>
      <c r="D84" s="6">
        <f>'Data 1'!D79</f>
        <v>0.5</v>
      </c>
      <c r="E84" s="26">
        <f>'Data 1'!E79</f>
        <v>12.089459274469505</v>
      </c>
      <c r="F84" s="2">
        <f>'Data 1'!F79</f>
        <v>13</v>
      </c>
      <c r="G84" s="2">
        <f>'Data 1'!G79</f>
        <v>72</v>
      </c>
      <c r="H84" s="6">
        <f>'Data 1'!H79</f>
        <v>0.18055555555555555</v>
      </c>
      <c r="I84" s="2">
        <f>'Data 1'!I79</f>
        <v>4</v>
      </c>
      <c r="J84" s="2">
        <f>'Data 1'!J79</f>
        <v>34</v>
      </c>
      <c r="K84" s="6">
        <f>'Data 1'!K79</f>
        <v>0.11764705882352941</v>
      </c>
    </row>
    <row r="85" spans="1:11" x14ac:dyDescent="0.2">
      <c r="A85" s="2" t="str">
        <f>'Data 1'!A80</f>
        <v>Northampton</v>
      </c>
      <c r="B85" s="2">
        <f>'Data 1'!B80</f>
        <v>0</v>
      </c>
      <c r="C85" s="2">
        <f>'Data 1'!C80</f>
        <v>1</v>
      </c>
      <c r="D85" s="6">
        <f>'Data 1'!D80</f>
        <v>0</v>
      </c>
      <c r="E85" s="26">
        <f>'Data 1'!E80</f>
        <v>31.967145790554412</v>
      </c>
      <c r="F85" s="2">
        <f>'Data 1'!F80</f>
        <v>0</v>
      </c>
      <c r="G85" s="2">
        <f>'Data 1'!G80</f>
        <v>0</v>
      </c>
      <c r="H85" s="6">
        <f>'Data 1'!H80</f>
        <v>0</v>
      </c>
      <c r="I85" s="2">
        <f>'Data 1'!I80</f>
        <v>0</v>
      </c>
      <c r="J85" s="2">
        <f>'Data 1'!J80</f>
        <v>1</v>
      </c>
      <c r="K85" s="6">
        <f>'Data 1'!K80</f>
        <v>0</v>
      </c>
    </row>
    <row r="86" spans="1:11" x14ac:dyDescent="0.2">
      <c r="A86" s="2" t="str">
        <f>'Data 1'!A81</f>
        <v>Northumberland</v>
      </c>
      <c r="B86" s="2">
        <f>'Data 1'!B81</f>
        <v>1</v>
      </c>
      <c r="C86" s="2">
        <f>'Data 1'!C81</f>
        <v>1</v>
      </c>
      <c r="D86" s="6">
        <f>'Data 1'!D81</f>
        <v>1</v>
      </c>
      <c r="E86" s="26">
        <f>'Data 1'!E81</f>
        <v>7.917864476386038</v>
      </c>
      <c r="F86" s="2">
        <f>'Data 1'!F81</f>
        <v>1</v>
      </c>
      <c r="G86" s="2">
        <f>'Data 1'!G81</f>
        <v>1</v>
      </c>
      <c r="H86" s="6">
        <f>'Data 1'!H81</f>
        <v>1</v>
      </c>
      <c r="I86" s="2">
        <f>'Data 1'!I81</f>
        <v>0</v>
      </c>
      <c r="J86" s="2">
        <f>'Data 1'!J81</f>
        <v>1</v>
      </c>
      <c r="K86" s="6">
        <f>'Data 1'!K81</f>
        <v>0</v>
      </c>
    </row>
    <row r="87" spans="1:11" x14ac:dyDescent="0.2">
      <c r="A87" s="2" t="str">
        <f>'Data 1'!A82</f>
        <v>Norton</v>
      </c>
      <c r="B87" s="2">
        <f>'Data 1'!B82</f>
        <v>3</v>
      </c>
      <c r="C87" s="2">
        <f>'Data 1'!C82</f>
        <v>3</v>
      </c>
      <c r="D87" s="6">
        <f>'Data 1'!D82</f>
        <v>1</v>
      </c>
      <c r="E87" s="26">
        <f>'Data 1'!E82</f>
        <v>3.0212183436003546</v>
      </c>
      <c r="F87" s="2">
        <f>'Data 1'!F82</f>
        <v>0</v>
      </c>
      <c r="G87" s="2">
        <f>'Data 1'!G82</f>
        <v>0</v>
      </c>
      <c r="H87" s="6">
        <f>'Data 1'!H82</f>
        <v>0</v>
      </c>
      <c r="I87" s="2">
        <f>'Data 1'!I82</f>
        <v>0</v>
      </c>
      <c r="J87" s="2">
        <f>'Data 1'!J82</f>
        <v>1</v>
      </c>
      <c r="K87" s="6">
        <f>'Data 1'!K82</f>
        <v>0</v>
      </c>
    </row>
    <row r="88" spans="1:11" x14ac:dyDescent="0.2">
      <c r="A88" s="2" t="str">
        <f>'Data 1'!A83</f>
        <v>Nottoway</v>
      </c>
      <c r="B88" s="2">
        <f>'Data 1'!B83</f>
        <v>1</v>
      </c>
      <c r="C88" s="2">
        <f>'Data 1'!C83</f>
        <v>1</v>
      </c>
      <c r="D88" s="6">
        <f>'Data 1'!D83</f>
        <v>1</v>
      </c>
      <c r="E88" s="26">
        <f>'Data 1'!E83</f>
        <v>10.316221765913758</v>
      </c>
      <c r="F88" s="2">
        <f>'Data 1'!F83</f>
        <v>0</v>
      </c>
      <c r="G88" s="2">
        <f>'Data 1'!G83</f>
        <v>0</v>
      </c>
      <c r="H88" s="6">
        <f>'Data 1'!H83</f>
        <v>0</v>
      </c>
      <c r="I88" s="2">
        <f>'Data 1'!I83</f>
        <v>0</v>
      </c>
      <c r="J88" s="2">
        <f>'Data 1'!J83</f>
        <v>0</v>
      </c>
      <c r="K88" s="6">
        <f>'Data 1'!K83</f>
        <v>0</v>
      </c>
    </row>
    <row r="89" spans="1:11" x14ac:dyDescent="0.2">
      <c r="A89" s="2" t="str">
        <f>'Data 1'!A84</f>
        <v>Orange</v>
      </c>
      <c r="B89" s="2">
        <f>'Data 1'!B84</f>
        <v>3</v>
      </c>
      <c r="C89" s="2">
        <f>'Data 1'!C84</f>
        <v>6</v>
      </c>
      <c r="D89" s="6">
        <f>'Data 1'!D84</f>
        <v>0.5</v>
      </c>
      <c r="E89" s="26">
        <f>'Data 1'!E84</f>
        <v>15.655030800821354</v>
      </c>
      <c r="F89" s="2">
        <f>'Data 1'!F84</f>
        <v>0</v>
      </c>
      <c r="G89" s="2">
        <f>'Data 1'!G84</f>
        <v>1</v>
      </c>
      <c r="H89" s="6">
        <f>'Data 1'!H84</f>
        <v>0</v>
      </c>
      <c r="I89" s="2">
        <f>'Data 1'!I84</f>
        <v>0</v>
      </c>
      <c r="J89" s="2">
        <f>'Data 1'!J84</f>
        <v>15</v>
      </c>
      <c r="K89" s="6">
        <f>'Data 1'!K84</f>
        <v>0</v>
      </c>
    </row>
    <row r="90" spans="1:11" x14ac:dyDescent="0.2">
      <c r="A90" s="2" t="str">
        <f>'Data 1'!A85</f>
        <v>Page</v>
      </c>
      <c r="B90" s="2">
        <f>'Data 1'!B85</f>
        <v>5</v>
      </c>
      <c r="C90" s="2">
        <f>'Data 1'!C85</f>
        <v>5</v>
      </c>
      <c r="D90" s="6">
        <f>'Data 1'!D85</f>
        <v>1</v>
      </c>
      <c r="E90" s="26">
        <f>'Data 1'!E85</f>
        <v>3.5133470225872689</v>
      </c>
      <c r="F90" s="2">
        <f>'Data 1'!F85</f>
        <v>2</v>
      </c>
      <c r="G90" s="2">
        <f>'Data 1'!G85</f>
        <v>9</v>
      </c>
      <c r="H90" s="6">
        <f>'Data 1'!H85</f>
        <v>0.22222222222222221</v>
      </c>
      <c r="I90" s="2">
        <f>'Data 1'!I85</f>
        <v>0</v>
      </c>
      <c r="J90" s="2">
        <f>'Data 1'!J85</f>
        <v>4</v>
      </c>
      <c r="K90" s="6">
        <f>'Data 1'!K85</f>
        <v>0</v>
      </c>
    </row>
    <row r="91" spans="1:11" x14ac:dyDescent="0.2">
      <c r="A91" s="2" t="str">
        <f>'Data 1'!A86</f>
        <v>Patrick</v>
      </c>
      <c r="B91" s="2">
        <f>'Data 1'!B86</f>
        <v>3</v>
      </c>
      <c r="C91" s="2">
        <f>'Data 1'!C86</f>
        <v>3</v>
      </c>
      <c r="D91" s="6">
        <f>'Data 1'!D86</f>
        <v>1</v>
      </c>
      <c r="E91" s="26">
        <f>'Data 1'!E86</f>
        <v>1.5646817248459959</v>
      </c>
      <c r="F91" s="2">
        <f>'Data 1'!F86</f>
        <v>0</v>
      </c>
      <c r="G91" s="2">
        <f>'Data 1'!G86</f>
        <v>7</v>
      </c>
      <c r="H91" s="6">
        <f>'Data 1'!H86</f>
        <v>0</v>
      </c>
      <c r="I91" s="2">
        <f>'Data 1'!I86</f>
        <v>0</v>
      </c>
      <c r="J91" s="2">
        <f>'Data 1'!J86</f>
        <v>3</v>
      </c>
      <c r="K91" s="6">
        <f>'Data 1'!K86</f>
        <v>0</v>
      </c>
    </row>
    <row r="92" spans="1:11" x14ac:dyDescent="0.2">
      <c r="A92" s="2" t="str">
        <f>'Data 1'!A87</f>
        <v>Petersburg</v>
      </c>
      <c r="B92" s="2">
        <f>'Data 1'!B87</f>
        <v>1</v>
      </c>
      <c r="C92" s="2">
        <f>'Data 1'!C87</f>
        <v>5</v>
      </c>
      <c r="D92" s="6">
        <f>'Data 1'!D87</f>
        <v>0.2</v>
      </c>
      <c r="E92" s="26">
        <f>'Data 1'!E87</f>
        <v>16.95277207392197</v>
      </c>
      <c r="F92" s="2">
        <f>'Data 1'!F87</f>
        <v>3</v>
      </c>
      <c r="G92" s="2">
        <f>'Data 1'!G87</f>
        <v>11</v>
      </c>
      <c r="H92" s="6">
        <f>'Data 1'!H87</f>
        <v>0.27272727272727271</v>
      </c>
      <c r="I92" s="2">
        <f>'Data 1'!I87</f>
        <v>0</v>
      </c>
      <c r="J92" s="2">
        <f>'Data 1'!J87</f>
        <v>5</v>
      </c>
      <c r="K92" s="6">
        <f>'Data 1'!K87</f>
        <v>0</v>
      </c>
    </row>
    <row r="93" spans="1:11" x14ac:dyDescent="0.2">
      <c r="A93" s="2" t="str">
        <f>'Data 1'!A88</f>
        <v>Pittsylvania</v>
      </c>
      <c r="B93" s="2">
        <f>'Data 1'!B88</f>
        <v>12</v>
      </c>
      <c r="C93" s="2">
        <f>'Data 1'!C88</f>
        <v>15</v>
      </c>
      <c r="D93" s="6">
        <f>'Data 1'!D88</f>
        <v>0.8</v>
      </c>
      <c r="E93" s="26">
        <f>'Data 1'!E88</f>
        <v>5.28952772073922</v>
      </c>
      <c r="F93" s="2">
        <f>'Data 1'!F88</f>
        <v>3</v>
      </c>
      <c r="G93" s="2">
        <f>'Data 1'!G88</f>
        <v>12</v>
      </c>
      <c r="H93" s="6">
        <f>'Data 1'!H88</f>
        <v>0.25</v>
      </c>
      <c r="I93" s="2">
        <f>'Data 1'!I88</f>
        <v>0</v>
      </c>
      <c r="J93" s="2">
        <f>'Data 1'!J88</f>
        <v>10</v>
      </c>
      <c r="K93" s="6">
        <f>'Data 1'!K88</f>
        <v>0</v>
      </c>
    </row>
    <row r="94" spans="1:11" x14ac:dyDescent="0.2">
      <c r="A94" s="2" t="str">
        <f>'Data 1'!A89</f>
        <v>Poquoson/York</v>
      </c>
      <c r="B94" s="2">
        <f>'Data 1'!B89</f>
        <v>2</v>
      </c>
      <c r="C94" s="2">
        <f>'Data 1'!C89</f>
        <v>2</v>
      </c>
      <c r="D94" s="6">
        <f>'Data 1'!D89</f>
        <v>1</v>
      </c>
      <c r="E94" s="26">
        <f>'Data 1'!E89</f>
        <v>2.5588637919233839</v>
      </c>
      <c r="F94" s="2">
        <f>'Data 1'!F89</f>
        <v>0</v>
      </c>
      <c r="G94" s="2">
        <f>'Data 1'!G89</f>
        <v>0</v>
      </c>
      <c r="H94" s="6">
        <f>'Data 1'!H89</f>
        <v>0</v>
      </c>
      <c r="I94" s="2">
        <f>'Data 1'!I89</f>
        <v>0</v>
      </c>
      <c r="J94" s="2">
        <f>'Data 1'!J89</f>
        <v>0</v>
      </c>
      <c r="K94" s="6">
        <f>'Data 1'!K89</f>
        <v>0</v>
      </c>
    </row>
    <row r="95" spans="1:11" x14ac:dyDescent="0.2">
      <c r="A95" s="2" t="str">
        <f>'Data 1'!A90</f>
        <v>Portsmouth</v>
      </c>
      <c r="B95" s="2">
        <f>'Data 1'!B90</f>
        <v>1</v>
      </c>
      <c r="C95" s="2">
        <f>'Data 1'!C90</f>
        <v>3</v>
      </c>
      <c r="D95" s="6">
        <f>'Data 1'!D90</f>
        <v>0.33333333333333331</v>
      </c>
      <c r="E95" s="26">
        <f>'Data 1'!E90</f>
        <v>14.390143737166325</v>
      </c>
      <c r="F95" s="2">
        <f>'Data 1'!F90</f>
        <v>0</v>
      </c>
      <c r="G95" s="2">
        <f>'Data 1'!G90</f>
        <v>3</v>
      </c>
      <c r="H95" s="6">
        <f>'Data 1'!H90</f>
        <v>0</v>
      </c>
      <c r="I95" s="2">
        <f>'Data 1'!I90</f>
        <v>0</v>
      </c>
      <c r="J95" s="2">
        <f>'Data 1'!J90</f>
        <v>9</v>
      </c>
      <c r="K95" s="6">
        <f>'Data 1'!K90</f>
        <v>0</v>
      </c>
    </row>
    <row r="96" spans="1:11" x14ac:dyDescent="0.2">
      <c r="A96" s="2" t="str">
        <f>'Data 1'!A91</f>
        <v>Powhatan</v>
      </c>
      <c r="B96" s="2">
        <f>'Data 1'!B91</f>
        <v>0</v>
      </c>
      <c r="C96" s="2">
        <f>'Data 1'!C91</f>
        <v>5</v>
      </c>
      <c r="D96" s="6">
        <f>'Data 1'!D91</f>
        <v>0</v>
      </c>
      <c r="E96" s="26">
        <f>'Data 1'!E91</f>
        <v>21.880903490759756</v>
      </c>
      <c r="F96" s="2">
        <f>'Data 1'!F91</f>
        <v>0</v>
      </c>
      <c r="G96" s="2">
        <f>'Data 1'!G91</f>
        <v>0</v>
      </c>
      <c r="H96" s="6">
        <f>'Data 1'!H91</f>
        <v>0</v>
      </c>
      <c r="I96" s="2">
        <f>'Data 1'!I91</f>
        <v>0</v>
      </c>
      <c r="J96" s="2">
        <f>'Data 1'!J91</f>
        <v>2</v>
      </c>
      <c r="K96" s="6">
        <f>'Data 1'!K91</f>
        <v>0</v>
      </c>
    </row>
    <row r="97" spans="1:11" x14ac:dyDescent="0.2">
      <c r="A97" s="2" t="str">
        <f>'Data 1'!A92</f>
        <v>Prince Edward</v>
      </c>
      <c r="B97" s="2">
        <f>'Data 1'!B92</f>
        <v>0</v>
      </c>
      <c r="C97" s="2">
        <f>'Data 1'!C92</f>
        <v>0</v>
      </c>
      <c r="D97" s="6">
        <f>'Data 1'!D92</f>
        <v>0</v>
      </c>
      <c r="E97" s="26">
        <f>'Data 1'!E92</f>
        <v>0</v>
      </c>
      <c r="F97" s="2">
        <f>'Data 1'!F92</f>
        <v>0</v>
      </c>
      <c r="G97" s="2">
        <f>'Data 1'!G92</f>
        <v>4</v>
      </c>
      <c r="H97" s="6">
        <f>'Data 1'!H92</f>
        <v>0</v>
      </c>
      <c r="I97" s="2">
        <f>'Data 1'!I92</f>
        <v>0</v>
      </c>
      <c r="J97" s="2">
        <f>'Data 1'!J92</f>
        <v>1</v>
      </c>
      <c r="K97" s="6">
        <f>'Data 1'!K92</f>
        <v>0</v>
      </c>
    </row>
    <row r="98" spans="1:11" x14ac:dyDescent="0.2">
      <c r="A98" s="2" t="str">
        <f>'Data 1'!A93</f>
        <v>Prince George</v>
      </c>
      <c r="B98" s="2">
        <f>'Data 1'!B93</f>
        <v>1</v>
      </c>
      <c r="C98" s="2">
        <f>'Data 1'!C93</f>
        <v>2</v>
      </c>
      <c r="D98" s="6">
        <f>'Data 1'!D93</f>
        <v>0.5</v>
      </c>
      <c r="E98" s="26">
        <f>'Data 1'!E93</f>
        <v>8.0417522245037212</v>
      </c>
      <c r="F98" s="2">
        <f>'Data 1'!F93</f>
        <v>1</v>
      </c>
      <c r="G98" s="2">
        <f>'Data 1'!G93</f>
        <v>7</v>
      </c>
      <c r="H98" s="6">
        <f>'Data 1'!H93</f>
        <v>0.14285714285714285</v>
      </c>
      <c r="I98" s="2">
        <f>'Data 1'!I93</f>
        <v>0</v>
      </c>
      <c r="J98" s="2">
        <f>'Data 1'!J93</f>
        <v>0</v>
      </c>
      <c r="K98" s="6">
        <f>'Data 1'!K93</f>
        <v>0</v>
      </c>
    </row>
    <row r="99" spans="1:11" x14ac:dyDescent="0.2">
      <c r="A99" s="2" t="str">
        <f>'Data 1'!A94</f>
        <v>Prince William</v>
      </c>
      <c r="B99" s="2">
        <f>'Data 1'!B94</f>
        <v>0</v>
      </c>
      <c r="C99" s="2">
        <f>'Data 1'!C94</f>
        <v>3</v>
      </c>
      <c r="D99" s="6">
        <f>'Data 1'!D94</f>
        <v>0</v>
      </c>
      <c r="E99" s="26">
        <f>'Data 1'!E94</f>
        <v>15.638603696098563</v>
      </c>
      <c r="F99" s="2">
        <f>'Data 1'!F94</f>
        <v>1</v>
      </c>
      <c r="G99" s="2">
        <f>'Data 1'!G94</f>
        <v>12</v>
      </c>
      <c r="H99" s="6">
        <f>'Data 1'!H94</f>
        <v>8.3333333333333329E-2</v>
      </c>
      <c r="I99" s="2">
        <f>'Data 1'!I94</f>
        <v>0</v>
      </c>
      <c r="J99" s="2">
        <f>'Data 1'!J94</f>
        <v>10</v>
      </c>
      <c r="K99" s="6">
        <f>'Data 1'!K94</f>
        <v>0</v>
      </c>
    </row>
    <row r="100" spans="1:11" x14ac:dyDescent="0.2">
      <c r="A100" s="2" t="str">
        <f>'Data 1'!A95</f>
        <v>Pulaski</v>
      </c>
      <c r="B100" s="2">
        <f>'Data 1'!B95</f>
        <v>14</v>
      </c>
      <c r="C100" s="2">
        <f>'Data 1'!C95</f>
        <v>16</v>
      </c>
      <c r="D100" s="6">
        <f>'Data 1'!D95</f>
        <v>0.875</v>
      </c>
      <c r="E100" s="26">
        <f>'Data 1'!E95</f>
        <v>8.3218685831622174</v>
      </c>
      <c r="F100" s="2">
        <f>'Data 1'!F95</f>
        <v>8</v>
      </c>
      <c r="G100" s="2">
        <f>'Data 1'!G95</f>
        <v>15</v>
      </c>
      <c r="H100" s="6">
        <f>'Data 1'!H95</f>
        <v>0.53333333333333333</v>
      </c>
      <c r="I100" s="2">
        <f>'Data 1'!I95</f>
        <v>0</v>
      </c>
      <c r="J100" s="2">
        <f>'Data 1'!J95</f>
        <v>22</v>
      </c>
      <c r="K100" s="6">
        <f>'Data 1'!K95</f>
        <v>0</v>
      </c>
    </row>
    <row r="101" spans="1:11" x14ac:dyDescent="0.2">
      <c r="A101" s="2" t="str">
        <f>'Data 1'!A96</f>
        <v>Radford</v>
      </c>
      <c r="B101" s="2">
        <f>'Data 1'!B96</f>
        <v>0</v>
      </c>
      <c r="C101" s="2">
        <f>'Data 1'!C96</f>
        <v>1</v>
      </c>
      <c r="D101" s="6">
        <f>'Data 1'!D96</f>
        <v>0</v>
      </c>
      <c r="E101" s="26">
        <f>'Data 1'!E96</f>
        <v>14.127310061601642</v>
      </c>
      <c r="F101" s="2">
        <f>'Data 1'!F96</f>
        <v>0</v>
      </c>
      <c r="G101" s="2">
        <f>'Data 1'!G96</f>
        <v>4</v>
      </c>
      <c r="H101" s="6">
        <f>'Data 1'!H96</f>
        <v>0</v>
      </c>
      <c r="I101" s="2">
        <f>'Data 1'!I96</f>
        <v>0</v>
      </c>
      <c r="J101" s="2">
        <f>'Data 1'!J96</f>
        <v>3</v>
      </c>
      <c r="K101" s="6">
        <f>'Data 1'!K96</f>
        <v>0</v>
      </c>
    </row>
    <row r="102" spans="1:11" x14ac:dyDescent="0.2">
      <c r="A102" s="2" t="str">
        <f>'Data 1'!A97</f>
        <v>Rappahannock</v>
      </c>
      <c r="B102" s="2">
        <f>'Data 1'!B97</f>
        <v>7</v>
      </c>
      <c r="C102" s="2">
        <f>'Data 1'!C97</f>
        <v>13</v>
      </c>
      <c r="D102" s="6">
        <f>'Data 1'!D97</f>
        <v>0.53846153846153844</v>
      </c>
      <c r="E102" s="26">
        <f>'Data 1'!E97</f>
        <v>11.893223819301847</v>
      </c>
      <c r="F102" s="2">
        <f>'Data 1'!F97</f>
        <v>1</v>
      </c>
      <c r="G102" s="2">
        <f>'Data 1'!G97</f>
        <v>7</v>
      </c>
      <c r="H102" s="6">
        <f>'Data 1'!H97</f>
        <v>0.14285714285714285</v>
      </c>
      <c r="I102" s="2">
        <f>'Data 1'!I97</f>
        <v>1</v>
      </c>
      <c r="J102" s="2">
        <f>'Data 1'!J97</f>
        <v>6</v>
      </c>
      <c r="K102" s="6">
        <f>'Data 1'!K97</f>
        <v>0.16666666666666666</v>
      </c>
    </row>
    <row r="103" spans="1:11" x14ac:dyDescent="0.2">
      <c r="A103" s="2" t="str">
        <f>'Data 1'!A98</f>
        <v>Richmond City</v>
      </c>
      <c r="B103" s="2">
        <f>'Data 1'!B98</f>
        <v>32</v>
      </c>
      <c r="C103" s="2">
        <f>'Data 1'!C98</f>
        <v>54</v>
      </c>
      <c r="D103" s="6">
        <f>'Data 1'!D98</f>
        <v>0.59259259259259256</v>
      </c>
      <c r="E103" s="26">
        <f>'Data 1'!E98</f>
        <v>8.6078028747433262</v>
      </c>
      <c r="F103" s="2">
        <f>'Data 1'!F98</f>
        <v>12</v>
      </c>
      <c r="G103" s="2">
        <f>'Data 1'!G98</f>
        <v>45</v>
      </c>
      <c r="H103" s="6">
        <f>'Data 1'!H98</f>
        <v>0.26666666666666666</v>
      </c>
      <c r="I103" s="2">
        <f>'Data 1'!I98</f>
        <v>3</v>
      </c>
      <c r="J103" s="2">
        <f>'Data 1'!J98</f>
        <v>61</v>
      </c>
      <c r="K103" s="6">
        <f>'Data 1'!K98</f>
        <v>4.9180327868852458E-2</v>
      </c>
    </row>
    <row r="104" spans="1:11" x14ac:dyDescent="0.2">
      <c r="A104" s="2" t="str">
        <f>'Data 1'!A99</f>
        <v>Richmond County</v>
      </c>
      <c r="B104" s="2">
        <f>'Data 1'!B99</f>
        <v>0</v>
      </c>
      <c r="C104" s="2">
        <f>'Data 1'!C99</f>
        <v>0</v>
      </c>
      <c r="D104" s="6">
        <f>'Data 1'!D99</f>
        <v>0</v>
      </c>
      <c r="E104" s="26">
        <f>'Data 1'!E99</f>
        <v>0</v>
      </c>
      <c r="F104" s="2">
        <f>'Data 1'!F99</f>
        <v>0</v>
      </c>
      <c r="G104" s="2">
        <f>'Data 1'!G99</f>
        <v>0</v>
      </c>
      <c r="H104" s="6">
        <f>'Data 1'!H99</f>
        <v>0</v>
      </c>
      <c r="I104" s="2">
        <f>'Data 1'!I99</f>
        <v>0</v>
      </c>
      <c r="J104" s="2">
        <f>'Data 1'!J99</f>
        <v>1</v>
      </c>
      <c r="K104" s="6">
        <f>'Data 1'!K99</f>
        <v>0</v>
      </c>
    </row>
    <row r="105" spans="1:11" x14ac:dyDescent="0.2">
      <c r="A105" s="2" t="str">
        <f>'Data 1'!A100</f>
        <v>Roanoke City</v>
      </c>
      <c r="B105" s="2">
        <f>'Data 1'!B100</f>
        <v>19</v>
      </c>
      <c r="C105" s="2">
        <f>'Data 1'!C100</f>
        <v>32</v>
      </c>
      <c r="D105" s="6">
        <f>'Data 1'!D100</f>
        <v>0.59375</v>
      </c>
      <c r="E105" s="26">
        <f>'Data 1'!E100</f>
        <v>5.6317590691307764</v>
      </c>
      <c r="F105" s="2">
        <f>'Data 1'!F100</f>
        <v>5</v>
      </c>
      <c r="G105" s="2">
        <f>'Data 1'!G100</f>
        <v>51</v>
      </c>
      <c r="H105" s="6">
        <f>'Data 1'!H100</f>
        <v>9.8039215686274508E-2</v>
      </c>
      <c r="I105" s="2">
        <f>'Data 1'!I100</f>
        <v>0</v>
      </c>
      <c r="J105" s="2">
        <f>'Data 1'!J100</f>
        <v>28</v>
      </c>
      <c r="K105" s="6">
        <f>'Data 1'!K100</f>
        <v>0</v>
      </c>
    </row>
    <row r="106" spans="1:11" x14ac:dyDescent="0.2">
      <c r="A106" s="2" t="str">
        <f>'Data 1'!A101</f>
        <v>Russell</v>
      </c>
      <c r="B106" s="2">
        <f>'Data 1'!B101</f>
        <v>4</v>
      </c>
      <c r="C106" s="2">
        <f>'Data 1'!C101</f>
        <v>8</v>
      </c>
      <c r="D106" s="6">
        <f>'Data 1'!D101</f>
        <v>0.5</v>
      </c>
      <c r="E106" s="26">
        <f>'Data 1'!E101</f>
        <v>8.4414784394250511</v>
      </c>
      <c r="F106" s="2">
        <f>'Data 1'!F101</f>
        <v>2</v>
      </c>
      <c r="G106" s="2">
        <f>'Data 1'!G101</f>
        <v>8</v>
      </c>
      <c r="H106" s="6">
        <f>'Data 1'!H101</f>
        <v>0.25</v>
      </c>
      <c r="I106" s="2">
        <f>'Data 1'!I101</f>
        <v>0</v>
      </c>
      <c r="J106" s="2">
        <f>'Data 1'!J101</f>
        <v>21</v>
      </c>
      <c r="K106" s="6">
        <f>'Data 1'!K101</f>
        <v>0</v>
      </c>
    </row>
    <row r="107" spans="1:11" x14ac:dyDescent="0.2">
      <c r="A107" s="2" t="str">
        <f>'Data 1'!A102</f>
        <v>Salem/Roanoke County</v>
      </c>
      <c r="B107" s="2">
        <f>'Data 1'!B102</f>
        <v>8</v>
      </c>
      <c r="C107" s="2">
        <f>'Data 1'!C102</f>
        <v>18</v>
      </c>
      <c r="D107" s="6">
        <f>'Data 1'!D102</f>
        <v>0.44444444444444442</v>
      </c>
      <c r="E107" s="26">
        <f>'Data 1'!E102</f>
        <v>15.04722792607803</v>
      </c>
      <c r="F107" s="2">
        <f>'Data 1'!F102</f>
        <v>1</v>
      </c>
      <c r="G107" s="2">
        <f>'Data 1'!G102</f>
        <v>24</v>
      </c>
      <c r="H107" s="6">
        <f>'Data 1'!H102</f>
        <v>4.1666666666666664E-2</v>
      </c>
      <c r="I107" s="2">
        <f>'Data 1'!I102</f>
        <v>1</v>
      </c>
      <c r="J107" s="2">
        <f>'Data 1'!J102</f>
        <v>11</v>
      </c>
      <c r="K107" s="6">
        <f>'Data 1'!K102</f>
        <v>9.0909090909090912E-2</v>
      </c>
    </row>
    <row r="108" spans="1:11" x14ac:dyDescent="0.2">
      <c r="A108" s="2" t="str">
        <f>'Data 1'!A103</f>
        <v>Scott</v>
      </c>
      <c r="B108" s="2">
        <f>'Data 1'!B103</f>
        <v>7</v>
      </c>
      <c r="C108" s="2">
        <f>'Data 1'!C103</f>
        <v>16</v>
      </c>
      <c r="D108" s="6">
        <f>'Data 1'!D103</f>
        <v>0.4375</v>
      </c>
      <c r="E108" s="26">
        <f>'Data 1'!E103</f>
        <v>13.733059548254619</v>
      </c>
      <c r="F108" s="2">
        <f>'Data 1'!F103</f>
        <v>1</v>
      </c>
      <c r="G108" s="2">
        <f>'Data 1'!G103</f>
        <v>7</v>
      </c>
      <c r="H108" s="6">
        <f>'Data 1'!H103</f>
        <v>0.14285714285714285</v>
      </c>
      <c r="I108" s="2">
        <f>'Data 1'!I103</f>
        <v>0</v>
      </c>
      <c r="J108" s="2">
        <f>'Data 1'!J103</f>
        <v>16</v>
      </c>
      <c r="K108" s="6">
        <f>'Data 1'!K103</f>
        <v>0</v>
      </c>
    </row>
    <row r="109" spans="1:11" x14ac:dyDescent="0.2">
      <c r="A109" s="2" t="str">
        <f>'Data 1'!A104</f>
        <v>Shenandoah</v>
      </c>
      <c r="B109" s="2">
        <f>'Data 1'!B104</f>
        <v>2</v>
      </c>
      <c r="C109" s="2">
        <f>'Data 1'!C104</f>
        <v>3</v>
      </c>
      <c r="D109" s="6">
        <f>'Data 1'!D104</f>
        <v>0.66666666666666663</v>
      </c>
      <c r="E109" s="26">
        <f>'Data 1'!E104</f>
        <v>7.3593429158110881</v>
      </c>
      <c r="F109" s="2">
        <f>'Data 1'!F104</f>
        <v>0</v>
      </c>
      <c r="G109" s="2">
        <f>'Data 1'!G104</f>
        <v>0</v>
      </c>
      <c r="H109" s="6">
        <f>'Data 1'!H104</f>
        <v>0</v>
      </c>
      <c r="I109" s="2">
        <f>'Data 1'!I104</f>
        <v>0</v>
      </c>
      <c r="J109" s="2">
        <f>'Data 1'!J104</f>
        <v>8</v>
      </c>
      <c r="K109" s="6">
        <f>'Data 1'!K104</f>
        <v>0</v>
      </c>
    </row>
    <row r="110" spans="1:11" x14ac:dyDescent="0.2">
      <c r="A110" s="2" t="str">
        <f>'Data 1'!A105</f>
        <v>Smyth</v>
      </c>
      <c r="B110" s="2">
        <f>'Data 1'!B105</f>
        <v>2</v>
      </c>
      <c r="C110" s="2">
        <f>'Data 1'!C105</f>
        <v>3</v>
      </c>
      <c r="D110" s="6">
        <f>'Data 1'!D105</f>
        <v>0.66666666666666663</v>
      </c>
      <c r="E110" s="26">
        <f>'Data 1'!E105</f>
        <v>0.90417522245045756</v>
      </c>
      <c r="F110" s="2">
        <f>'Data 1'!F105</f>
        <v>0</v>
      </c>
      <c r="G110" s="2">
        <f>'Data 1'!G105</f>
        <v>5</v>
      </c>
      <c r="H110" s="6">
        <f>'Data 1'!H105</f>
        <v>0</v>
      </c>
      <c r="I110" s="2">
        <f>'Data 1'!I105</f>
        <v>0</v>
      </c>
      <c r="J110" s="2">
        <f>'Data 1'!J105</f>
        <v>12</v>
      </c>
      <c r="K110" s="6">
        <f>'Data 1'!K105</f>
        <v>0</v>
      </c>
    </row>
    <row r="111" spans="1:11" x14ac:dyDescent="0.2">
      <c r="A111" s="2" t="str">
        <f>'Data 1'!A106</f>
        <v>Southampton</v>
      </c>
      <c r="B111" s="2">
        <f>'Data 1'!B106</f>
        <v>0</v>
      </c>
      <c r="C111" s="2">
        <f>'Data 1'!C106</f>
        <v>0</v>
      </c>
      <c r="D111" s="6">
        <f>'Data 1'!D106</f>
        <v>0</v>
      </c>
      <c r="E111" s="26">
        <f>'Data 1'!E106</f>
        <v>0</v>
      </c>
      <c r="F111" s="2">
        <f>'Data 1'!F106</f>
        <v>0</v>
      </c>
      <c r="G111" s="2">
        <f>'Data 1'!G106</f>
        <v>0</v>
      </c>
      <c r="H111" s="6">
        <f>'Data 1'!H106</f>
        <v>0</v>
      </c>
      <c r="I111" s="2">
        <f>'Data 1'!I106</f>
        <v>0</v>
      </c>
      <c r="J111" s="2">
        <f>'Data 1'!J106</f>
        <v>3</v>
      </c>
      <c r="K111" s="6">
        <f>'Data 1'!K106</f>
        <v>0</v>
      </c>
    </row>
    <row r="112" spans="1:11" x14ac:dyDescent="0.2">
      <c r="A112" s="2" t="str">
        <f>'Data 1'!A107</f>
        <v>Spotsylvania</v>
      </c>
      <c r="B112" s="2">
        <f>'Data 1'!B107</f>
        <v>5</v>
      </c>
      <c r="C112" s="2">
        <f>'Data 1'!C107</f>
        <v>14</v>
      </c>
      <c r="D112" s="6">
        <f>'Data 1'!D107</f>
        <v>0.35714285714285715</v>
      </c>
      <c r="E112" s="26">
        <f>'Data 1'!E107</f>
        <v>13.141683778234087</v>
      </c>
      <c r="F112" s="2">
        <f>'Data 1'!F107</f>
        <v>2</v>
      </c>
      <c r="G112" s="2">
        <f>'Data 1'!G107</f>
        <v>23</v>
      </c>
      <c r="H112" s="6">
        <f>'Data 1'!H107</f>
        <v>8.6956521739130432E-2</v>
      </c>
      <c r="I112" s="2">
        <f>'Data 1'!I107</f>
        <v>1</v>
      </c>
      <c r="J112" s="2">
        <f>'Data 1'!J107</f>
        <v>41</v>
      </c>
      <c r="K112" s="6">
        <f>'Data 1'!K107</f>
        <v>2.4390243902439025E-2</v>
      </c>
    </row>
    <row r="113" spans="1:12" x14ac:dyDescent="0.2">
      <c r="A113" s="2" t="str">
        <f>'Data 1'!A108</f>
        <v>Stafford</v>
      </c>
      <c r="B113" s="2">
        <f>'Data 1'!B108</f>
        <v>6</v>
      </c>
      <c r="C113" s="2">
        <f>'Data 1'!C108</f>
        <v>19</v>
      </c>
      <c r="D113" s="6">
        <f>'Data 1'!D108</f>
        <v>0.31578947368421051</v>
      </c>
      <c r="E113" s="26">
        <f>'Data 1'!E108</f>
        <v>13.240246406570842</v>
      </c>
      <c r="F113" s="2">
        <f>'Data 1'!F108</f>
        <v>1</v>
      </c>
      <c r="G113" s="2">
        <f>'Data 1'!G108</f>
        <v>12</v>
      </c>
      <c r="H113" s="6">
        <f>'Data 1'!H108</f>
        <v>8.3333333333333329E-2</v>
      </c>
      <c r="I113" s="2">
        <f>'Data 1'!I108</f>
        <v>0</v>
      </c>
      <c r="J113" s="2">
        <f>'Data 1'!J108</f>
        <v>16</v>
      </c>
      <c r="K113" s="6">
        <f>'Data 1'!K108</f>
        <v>0</v>
      </c>
    </row>
    <row r="114" spans="1:12" x14ac:dyDescent="0.2">
      <c r="A114" s="2" t="str">
        <f>'Data 1'!A109</f>
        <v>Staunton/Augusta/Waynesboro</v>
      </c>
      <c r="B114" s="2">
        <f>'Data 1'!B109</f>
        <v>12</v>
      </c>
      <c r="C114" s="2">
        <f>'Data 1'!C109</f>
        <v>24</v>
      </c>
      <c r="D114" s="6">
        <f>'Data 1'!D109</f>
        <v>0.5</v>
      </c>
      <c r="E114" s="26">
        <f>'Data 1'!E109</f>
        <v>12.401095140314808</v>
      </c>
      <c r="F114" s="2">
        <f>'Data 1'!F109</f>
        <v>5</v>
      </c>
      <c r="G114" s="2">
        <f>'Data 1'!G109</f>
        <v>28</v>
      </c>
      <c r="H114" s="6">
        <f>'Data 1'!H109</f>
        <v>0.17857142857142858</v>
      </c>
      <c r="I114" s="2">
        <f>'Data 1'!I109</f>
        <v>1</v>
      </c>
      <c r="J114" s="2">
        <f>'Data 1'!J109</f>
        <v>29</v>
      </c>
      <c r="K114" s="6">
        <f>'Data 1'!K109</f>
        <v>3.4482758620689655E-2</v>
      </c>
    </row>
    <row r="115" spans="1:12" x14ac:dyDescent="0.2">
      <c r="A115" s="2" t="str">
        <f>'Data 1'!A110</f>
        <v>Suffolk</v>
      </c>
      <c r="B115" s="2">
        <f>'Data 1'!B110</f>
        <v>1</v>
      </c>
      <c r="C115" s="2">
        <f>'Data 1'!C110</f>
        <v>2</v>
      </c>
      <c r="D115" s="6">
        <f>'Data 1'!D110</f>
        <v>0.5</v>
      </c>
      <c r="E115" s="26">
        <f>'Data 1'!E110</f>
        <v>7.9616700889801102</v>
      </c>
      <c r="F115" s="2">
        <f>'Data 1'!F110</f>
        <v>1</v>
      </c>
      <c r="G115" s="2">
        <f>'Data 1'!G110</f>
        <v>10</v>
      </c>
      <c r="H115" s="6">
        <f>'Data 1'!H110</f>
        <v>0.1</v>
      </c>
      <c r="I115" s="2">
        <f>'Data 1'!I110</f>
        <v>0</v>
      </c>
      <c r="J115" s="2">
        <f>'Data 1'!J110</f>
        <v>5</v>
      </c>
      <c r="K115" s="6">
        <f>'Data 1'!K110</f>
        <v>0</v>
      </c>
    </row>
    <row r="116" spans="1:12" x14ac:dyDescent="0.2">
      <c r="A116" s="2" t="str">
        <f>'Data 1'!A111</f>
        <v>Surry</v>
      </c>
      <c r="B116" s="2">
        <f>'Data 1'!B111</f>
        <v>0</v>
      </c>
      <c r="C116" s="2">
        <f>'Data 1'!C111</f>
        <v>0</v>
      </c>
      <c r="D116" s="6">
        <f>'Data 1'!D111</f>
        <v>0</v>
      </c>
      <c r="E116" s="26">
        <f>'Data 1'!E111</f>
        <v>0</v>
      </c>
      <c r="F116" s="2">
        <f>'Data 1'!F111</f>
        <v>0</v>
      </c>
      <c r="G116" s="2">
        <f>'Data 1'!G111</f>
        <v>0</v>
      </c>
      <c r="H116" s="6">
        <f>'Data 1'!H111</f>
        <v>0</v>
      </c>
      <c r="I116" s="2">
        <f>'Data 1'!I111</f>
        <v>0</v>
      </c>
      <c r="J116" s="2">
        <f>'Data 1'!J111</f>
        <v>0</v>
      </c>
      <c r="K116" s="6">
        <f>'Data 1'!K111</f>
        <v>0</v>
      </c>
    </row>
    <row r="117" spans="1:12" x14ac:dyDescent="0.2">
      <c r="A117" s="2" t="str">
        <f>'Data 1'!A112</f>
        <v>Sussex</v>
      </c>
      <c r="B117" s="2">
        <f>'Data 1'!B112</f>
        <v>0</v>
      </c>
      <c r="C117" s="2">
        <f>'Data 1'!C112</f>
        <v>2</v>
      </c>
      <c r="D117" s="6">
        <f>'Data 1'!D112</f>
        <v>0</v>
      </c>
      <c r="E117" s="26">
        <f>'Data 1'!E112</f>
        <v>21.683778234086244</v>
      </c>
      <c r="F117" s="2">
        <f>'Data 1'!F112</f>
        <v>0</v>
      </c>
      <c r="G117" s="2">
        <f>'Data 1'!G112</f>
        <v>5</v>
      </c>
      <c r="H117" s="6">
        <f>'Data 1'!H112</f>
        <v>0</v>
      </c>
      <c r="I117" s="2">
        <f>'Data 1'!I112</f>
        <v>0</v>
      </c>
      <c r="J117" s="2">
        <f>'Data 1'!J112</f>
        <v>0</v>
      </c>
      <c r="K117" s="6">
        <f>'Data 1'!K112</f>
        <v>0</v>
      </c>
    </row>
    <row r="118" spans="1:12" x14ac:dyDescent="0.2">
      <c r="A118" s="2" t="str">
        <f>'Data 1'!A113</f>
        <v>Tazewell</v>
      </c>
      <c r="B118" s="2">
        <f>'Data 1'!B113</f>
        <v>4</v>
      </c>
      <c r="C118" s="2">
        <f>'Data 1'!C113</f>
        <v>15</v>
      </c>
      <c r="D118" s="6">
        <f>'Data 1'!D113</f>
        <v>0.26666666666666666</v>
      </c>
      <c r="E118" s="26">
        <f>'Data 1'!E113</f>
        <v>15.572895277207392</v>
      </c>
      <c r="F118" s="2">
        <f>'Data 1'!F113</f>
        <v>2</v>
      </c>
      <c r="G118" s="2">
        <f>'Data 1'!G113</f>
        <v>27</v>
      </c>
      <c r="H118" s="6">
        <f>'Data 1'!H113</f>
        <v>7.407407407407407E-2</v>
      </c>
      <c r="I118" s="2">
        <f>'Data 1'!I113</f>
        <v>1</v>
      </c>
      <c r="J118" s="2">
        <f>'Data 1'!J113</f>
        <v>17</v>
      </c>
      <c r="K118" s="6">
        <f>'Data 1'!K113</f>
        <v>5.8823529411764705E-2</v>
      </c>
    </row>
    <row r="119" spans="1:12" x14ac:dyDescent="0.2">
      <c r="A119" s="2" t="str">
        <f>'Data 1'!A114</f>
        <v>Virginia Beach</v>
      </c>
      <c r="B119" s="2">
        <f>'Data 1'!B114</f>
        <v>37</v>
      </c>
      <c r="C119" s="2">
        <f>'Data 1'!C114</f>
        <v>52</v>
      </c>
      <c r="D119" s="6">
        <f>'Data 1'!D114</f>
        <v>0.71153846153846156</v>
      </c>
      <c r="E119" s="26">
        <f>'Data 1'!E114</f>
        <v>2.020533880903491</v>
      </c>
      <c r="F119" s="2">
        <f>'Data 1'!F114</f>
        <v>12</v>
      </c>
      <c r="G119" s="2">
        <f>'Data 1'!G114</f>
        <v>45</v>
      </c>
      <c r="H119" s="6">
        <f>'Data 1'!H114</f>
        <v>0.26666666666666666</v>
      </c>
      <c r="I119" s="2">
        <f>'Data 1'!I114</f>
        <v>2</v>
      </c>
      <c r="J119" s="2">
        <f>'Data 1'!J114</f>
        <v>56</v>
      </c>
      <c r="K119" s="6">
        <f>'Data 1'!K114</f>
        <v>3.5714285714285712E-2</v>
      </c>
    </row>
    <row r="120" spans="1:12" x14ac:dyDescent="0.2">
      <c r="A120" s="2" t="str">
        <f>'Data 1'!A115</f>
        <v>Warren</v>
      </c>
      <c r="B120" s="2">
        <f>'Data 1'!B115</f>
        <v>0</v>
      </c>
      <c r="C120" s="2">
        <f>'Data 1'!C115</f>
        <v>0</v>
      </c>
      <c r="D120" s="6">
        <f>'Data 1'!D115</f>
        <v>0</v>
      </c>
      <c r="E120" s="26">
        <f>'Data 1'!E115</f>
        <v>0</v>
      </c>
      <c r="F120" s="2">
        <f>'Data 1'!F115</f>
        <v>0</v>
      </c>
      <c r="G120" s="2">
        <f>'Data 1'!G115</f>
        <v>0</v>
      </c>
      <c r="H120" s="6">
        <f>'Data 1'!H115</f>
        <v>0</v>
      </c>
      <c r="I120" s="2">
        <f>'Data 1'!I115</f>
        <v>0</v>
      </c>
      <c r="J120" s="2">
        <f>'Data 1'!J115</f>
        <v>2</v>
      </c>
      <c r="K120" s="6">
        <f>'Data 1'!K115</f>
        <v>0</v>
      </c>
    </row>
    <row r="121" spans="1:12" x14ac:dyDescent="0.2">
      <c r="A121" s="2" t="str">
        <f>'Data 1'!A116</f>
        <v>Washington</v>
      </c>
      <c r="B121" s="2">
        <f>'Data 1'!B116</f>
        <v>0</v>
      </c>
      <c r="C121" s="2">
        <f>'Data 1'!C116</f>
        <v>8</v>
      </c>
      <c r="D121" s="6">
        <f>'Data 1'!D116</f>
        <v>0</v>
      </c>
      <c r="E121" s="26">
        <f>'Data 1'!E116</f>
        <v>19.93634496919918</v>
      </c>
      <c r="F121" s="2">
        <f>'Data 1'!F116</f>
        <v>0</v>
      </c>
      <c r="G121" s="2">
        <f>'Data 1'!G116</f>
        <v>4</v>
      </c>
      <c r="H121" s="6">
        <f>'Data 1'!H116</f>
        <v>0</v>
      </c>
      <c r="I121" s="2">
        <f>'Data 1'!I116</f>
        <v>0</v>
      </c>
      <c r="J121" s="2">
        <f>'Data 1'!J116</f>
        <v>6</v>
      </c>
      <c r="K121" s="6">
        <f>'Data 1'!K116</f>
        <v>0</v>
      </c>
    </row>
    <row r="122" spans="1:12" x14ac:dyDescent="0.2">
      <c r="A122" s="2" t="str">
        <f>'Data 1'!A117</f>
        <v>Westmoreland</v>
      </c>
      <c r="B122" s="2">
        <f>'Data 1'!B117</f>
        <v>3</v>
      </c>
      <c r="C122" s="2">
        <f>'Data 1'!C117</f>
        <v>5</v>
      </c>
      <c r="D122" s="6">
        <f>'Data 1'!D117</f>
        <v>0.6</v>
      </c>
      <c r="E122" s="26">
        <f>'Data 1'!E117</f>
        <v>4.1266255989047727</v>
      </c>
      <c r="F122" s="2">
        <f>'Data 1'!F117</f>
        <v>0</v>
      </c>
      <c r="G122" s="2">
        <f>'Data 1'!G117</f>
        <v>4</v>
      </c>
      <c r="H122" s="6">
        <f>'Data 1'!H117</f>
        <v>0</v>
      </c>
      <c r="I122" s="2">
        <f>'Data 1'!I117</f>
        <v>0</v>
      </c>
      <c r="J122" s="2">
        <f>'Data 1'!J117</f>
        <v>2</v>
      </c>
      <c r="K122" s="6">
        <f>'Data 1'!K117</f>
        <v>0</v>
      </c>
    </row>
    <row r="123" spans="1:12" x14ac:dyDescent="0.2">
      <c r="A123" s="2" t="str">
        <f>'Data 1'!A118</f>
        <v>Williamsburg</v>
      </c>
      <c r="B123" s="2">
        <f>'Data 1'!B118</f>
        <v>0</v>
      </c>
      <c r="C123" s="2">
        <f>'Data 1'!C118</f>
        <v>0</v>
      </c>
      <c r="D123" s="6">
        <f>'Data 1'!D118</f>
        <v>0</v>
      </c>
      <c r="E123" s="26">
        <f>'Data 1'!E118</f>
        <v>0</v>
      </c>
      <c r="F123" s="2">
        <f>'Data 1'!F118</f>
        <v>0</v>
      </c>
      <c r="G123" s="2">
        <f>'Data 1'!G118</f>
        <v>0</v>
      </c>
      <c r="H123" s="6">
        <f>'Data 1'!H118</f>
        <v>0</v>
      </c>
      <c r="I123" s="2">
        <f>'Data 1'!I118</f>
        <v>0</v>
      </c>
      <c r="J123" s="2">
        <f>'Data 1'!J118</f>
        <v>3</v>
      </c>
      <c r="K123" s="6">
        <f>'Data 1'!K118</f>
        <v>0</v>
      </c>
    </row>
    <row r="124" spans="1:12" x14ac:dyDescent="0.2">
      <c r="A124" s="2" t="str">
        <f>'Data 1'!A119</f>
        <v>Winchester</v>
      </c>
      <c r="B124" s="2">
        <f>'Data 1'!B119</f>
        <v>7</v>
      </c>
      <c r="C124" s="2">
        <f>'Data 1'!C119</f>
        <v>27</v>
      </c>
      <c r="D124" s="6">
        <f>'Data 1'!D119</f>
        <v>0.25925925925925924</v>
      </c>
      <c r="E124" s="26">
        <f>'Data 1'!E119</f>
        <v>14.62012320328542</v>
      </c>
      <c r="F124" s="2">
        <f>'Data 1'!F119</f>
        <v>6</v>
      </c>
      <c r="G124" s="2">
        <f>'Data 1'!G119</f>
        <v>11</v>
      </c>
      <c r="H124" s="6">
        <f>'Data 1'!H119</f>
        <v>0.54545454545454541</v>
      </c>
      <c r="I124" s="2">
        <f>'Data 1'!I119</f>
        <v>0</v>
      </c>
      <c r="J124" s="2">
        <f>'Data 1'!J119</f>
        <v>24</v>
      </c>
      <c r="K124" s="6">
        <f>'Data 1'!K119</f>
        <v>0</v>
      </c>
    </row>
    <row r="125" spans="1:12" x14ac:dyDescent="0.2">
      <c r="A125" s="2" t="str">
        <f>'Data 1'!A120</f>
        <v>Wise</v>
      </c>
      <c r="B125" s="2">
        <f>'Data 1'!B120</f>
        <v>14</v>
      </c>
      <c r="C125" s="2">
        <f>'Data 1'!C120</f>
        <v>20</v>
      </c>
      <c r="D125" s="6">
        <f>'Data 1'!D120</f>
        <v>0.7</v>
      </c>
      <c r="E125" s="26">
        <f>'Data 1'!E120</f>
        <v>5.1478439425051334</v>
      </c>
      <c r="F125" s="2">
        <f>'Data 1'!F120</f>
        <v>3</v>
      </c>
      <c r="G125" s="2">
        <f>'Data 1'!G120</f>
        <v>22</v>
      </c>
      <c r="H125" s="6">
        <f>'Data 1'!H120</f>
        <v>0.13636363636363635</v>
      </c>
      <c r="I125" s="2">
        <f>'Data 1'!I120</f>
        <v>2</v>
      </c>
      <c r="J125" s="2">
        <f>'Data 1'!J120</f>
        <v>25</v>
      </c>
      <c r="K125" s="6">
        <f>'Data 1'!K120</f>
        <v>0.08</v>
      </c>
    </row>
    <row r="126" spans="1:12" ht="13.5" thickBot="1" x14ac:dyDescent="0.25">
      <c r="A126" s="9" t="str">
        <f>'Data 1'!A121</f>
        <v>Wythe</v>
      </c>
      <c r="B126" s="9">
        <f>'Data 1'!B121</f>
        <v>4</v>
      </c>
      <c r="C126" s="9">
        <f>'Data 1'!C121</f>
        <v>6</v>
      </c>
      <c r="D126" s="10">
        <f>'Data 1'!D121</f>
        <v>0.66666666666666663</v>
      </c>
      <c r="E126" s="32">
        <f>'Data 1'!E121</f>
        <v>1.4437371663243876</v>
      </c>
      <c r="F126" s="9">
        <f>'Data 1'!F121</f>
        <v>1</v>
      </c>
      <c r="G126" s="9">
        <f>'Data 1'!G121</f>
        <v>7</v>
      </c>
      <c r="H126" s="10">
        <f>'Data 1'!H121</f>
        <v>0.14285714285714285</v>
      </c>
      <c r="I126" s="9">
        <f>'Data 1'!I121</f>
        <v>2</v>
      </c>
      <c r="J126" s="9">
        <f>'Data 1'!J121</f>
        <v>12</v>
      </c>
      <c r="K126" s="10">
        <f>'Data 1'!K121</f>
        <v>0.16666666666666666</v>
      </c>
    </row>
    <row r="127" spans="1:12" s="16" customFormat="1" ht="13.5" thickBot="1" x14ac:dyDescent="0.25">
      <c r="A127" s="20" t="s">
        <v>193</v>
      </c>
      <c r="B127" s="21">
        <f>SUM(B7:B126)</f>
        <v>529</v>
      </c>
      <c r="C127" s="21">
        <f>SUM(C7:C126)</f>
        <v>977</v>
      </c>
      <c r="D127" s="22">
        <f>IF(C127=0,0,B127/C127)</f>
        <v>0.54145342886386894</v>
      </c>
      <c r="E127" s="29">
        <f>'Data 2'!R2</f>
        <v>10.381930184804927</v>
      </c>
      <c r="F127" s="21">
        <f>SUM(F7:F126)</f>
        <v>204</v>
      </c>
      <c r="G127" s="21">
        <f>SUM(G7:G126)</f>
        <v>1105</v>
      </c>
      <c r="H127" s="22">
        <f>IF(G127=0,0,F127/G127)</f>
        <v>0.18461538461538463</v>
      </c>
      <c r="I127" s="21">
        <f>SUM(I7:I126)</f>
        <v>30</v>
      </c>
      <c r="J127" s="21">
        <f>SUM(J7:J126)</f>
        <v>1030</v>
      </c>
      <c r="K127" s="23">
        <f>IF(J127=0,0,I127/J127)</f>
        <v>2.9126213592233011E-2</v>
      </c>
      <c r="L127" s="27"/>
    </row>
    <row r="128" spans="1:12" x14ac:dyDescent="0.2">
      <c r="A128" s="11"/>
      <c r="B128" s="11"/>
      <c r="C128" s="11"/>
      <c r="D128" s="13"/>
      <c r="E128" s="28"/>
      <c r="F128" s="11"/>
      <c r="G128" s="11"/>
      <c r="H128" s="13"/>
      <c r="I128" s="11"/>
      <c r="J128" s="11"/>
      <c r="K128" s="13"/>
    </row>
  </sheetData>
  <mergeCells count="5">
    <mergeCell ref="A5:K5"/>
    <mergeCell ref="A2:K2"/>
    <mergeCell ref="A3:K3"/>
    <mergeCell ref="A1:K1"/>
    <mergeCell ref="A4:K4"/>
  </mergeCells>
  <phoneticPr fontId="0" type="noConversion"/>
  <pageMargins left="0.55000000000000004" right="0.22" top="0.17" bottom="0.4" header="0.17" footer="0.17"/>
  <pageSetup orientation="landscape" r:id="rId1"/>
  <headerFooter alignWithMargins="0">
    <oddFooter>&amp;L&amp;F&amp;C&amp;D  &amp;T&amp;RPage #: &amp;P of &amp;N</oddFooter>
  </headerFooter>
  <ignoredErrors>
    <ignoredError sqref="H1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31.7109375" style="2" customWidth="1"/>
    <col min="2" max="2" width="8.7109375" style="2" customWidth="1"/>
    <col min="3" max="3" width="8.28515625" style="2" customWidth="1"/>
    <col min="4" max="4" width="9.28515625" style="6" customWidth="1"/>
    <col min="5" max="5" width="13.85546875" style="26" customWidth="1"/>
    <col min="6" max="6" width="11" style="2" customWidth="1"/>
    <col min="7" max="7" width="11.5703125" style="2" customWidth="1"/>
    <col min="8" max="8" width="9.7109375" style="6" customWidth="1"/>
    <col min="9" max="9" width="9.140625" style="2"/>
    <col min="10" max="10" width="15.5703125" style="2" customWidth="1"/>
    <col min="11" max="11" width="9.42578125" style="6" customWidth="1"/>
    <col min="12" max="12" width="9.7109375" style="2" customWidth="1"/>
    <col min="13" max="13" width="12.7109375" style="2" bestFit="1" customWidth="1"/>
    <col min="14" max="14" width="9.5703125" style="6" customWidth="1"/>
    <col min="15" max="16384" width="9.140625" style="2"/>
  </cols>
  <sheetData>
    <row r="1" spans="1:15" ht="18" x14ac:dyDescent="0.25">
      <c r="A1" s="51" t="s">
        <v>192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17"/>
    </row>
    <row r="2" spans="1:15" ht="15.75" x14ac:dyDescent="0.25">
      <c r="A2" s="64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17"/>
    </row>
    <row r="3" spans="1:15" ht="15" x14ac:dyDescent="0.25">
      <c r="A3" s="57" t="str">
        <f>"For Dates From: "&amp;TEXT('Data 2'!O2,"mm/dd/yyyy")&amp;" Thru "&amp;TEXT('Data 2'!P2,"mm/dd/yyyy")</f>
        <v>For Dates From: 01/01/2019 Thru 12/31/2019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17"/>
    </row>
    <row r="4" spans="1:15" x14ac:dyDescent="0.2">
      <c r="A4" s="60" t="str">
        <f>"Data As Of: "&amp;TEXT('Data 2'!Q2,"mm/dd/yyyy")</f>
        <v>Data As Of: 02/01/2020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7"/>
    </row>
    <row r="5" spans="1:15" ht="14.25" customHeight="1" thickBot="1" x14ac:dyDescent="0.25">
      <c r="A5" s="48"/>
      <c r="B5" s="49"/>
      <c r="C5" s="49"/>
      <c r="D5" s="61"/>
      <c r="E5" s="62"/>
      <c r="F5" s="49"/>
      <c r="G5" s="49"/>
      <c r="H5" s="61"/>
      <c r="I5" s="49"/>
      <c r="J5" s="49"/>
      <c r="K5" s="61"/>
      <c r="L5" s="49"/>
      <c r="M5" s="49"/>
      <c r="N5" s="63"/>
      <c r="O5" s="17"/>
    </row>
    <row r="6" spans="1:15" s="3" customFormat="1" ht="75.75" customHeight="1" thickBot="1" x14ac:dyDescent="0.3">
      <c r="A6" s="15" t="str">
        <f>'Data 1'!A1</f>
        <v>Local Agency</v>
      </c>
      <c r="B6" s="44" t="s">
        <v>227</v>
      </c>
      <c r="C6" s="44" t="s">
        <v>228</v>
      </c>
      <c r="D6" s="43" t="s">
        <v>247</v>
      </c>
      <c r="E6" s="45" t="s">
        <v>229</v>
      </c>
      <c r="F6" s="44" t="s">
        <v>230</v>
      </c>
      <c r="G6" s="44" t="s">
        <v>231</v>
      </c>
      <c r="H6" s="43" t="s">
        <v>208</v>
      </c>
      <c r="I6" s="44" t="s">
        <v>232</v>
      </c>
      <c r="J6" s="44" t="s">
        <v>233</v>
      </c>
      <c r="K6" s="43" t="s">
        <v>209</v>
      </c>
      <c r="L6" s="44" t="s">
        <v>234</v>
      </c>
      <c r="M6" s="44" t="s">
        <v>235</v>
      </c>
      <c r="N6" s="43" t="s">
        <v>210</v>
      </c>
      <c r="O6" s="37"/>
    </row>
    <row r="7" spans="1:15" x14ac:dyDescent="0.2">
      <c r="A7" s="12" t="str">
        <f>'Data 1'!A2</f>
        <v>Accomack</v>
      </c>
      <c r="B7" s="12">
        <f>'Data 1'!L2</f>
        <v>0</v>
      </c>
      <c r="C7" s="12">
        <f>'Data 1'!M2</f>
        <v>3</v>
      </c>
      <c r="D7" s="33">
        <f>'Data 1'!N2</f>
        <v>0</v>
      </c>
      <c r="E7" s="34">
        <f>'Data 1'!O2</f>
        <v>32</v>
      </c>
      <c r="F7" s="12">
        <f>'Data 1'!P2</f>
        <v>3</v>
      </c>
      <c r="G7" s="12">
        <f>'Data 1'!Q2</f>
        <v>5</v>
      </c>
      <c r="H7" s="33">
        <f>'Data 1'!R2</f>
        <v>0.6</v>
      </c>
      <c r="I7" s="12">
        <f>'Data 1'!S2</f>
        <v>0</v>
      </c>
      <c r="J7" s="12">
        <f>'Data 1'!T2</f>
        <v>1</v>
      </c>
      <c r="K7" s="33">
        <f>'Data 1'!U2</f>
        <v>0</v>
      </c>
      <c r="L7" s="12">
        <f>'Data 1'!V2</f>
        <v>0</v>
      </c>
      <c r="M7" s="12">
        <f>'Data 1'!W2</f>
        <v>3</v>
      </c>
      <c r="N7" s="33">
        <f>'Data 1'!X2</f>
        <v>0</v>
      </c>
    </row>
    <row r="8" spans="1:15" x14ac:dyDescent="0.2">
      <c r="A8" s="5" t="str">
        <f>'Data 1'!A3</f>
        <v>Albemarle</v>
      </c>
      <c r="B8" s="5">
        <f>'Data 1'!L3</f>
        <v>0</v>
      </c>
      <c r="C8" s="5">
        <f>'Data 1'!M3</f>
        <v>6</v>
      </c>
      <c r="D8" s="30">
        <f>'Data 1'!N3</f>
        <v>0</v>
      </c>
      <c r="E8" s="31">
        <f>'Data 1'!O3</f>
        <v>38.406570841889121</v>
      </c>
      <c r="F8" s="5">
        <f>'Data 1'!P3</f>
        <v>6</v>
      </c>
      <c r="G8" s="5">
        <f>'Data 1'!Q3</f>
        <v>41</v>
      </c>
      <c r="H8" s="30">
        <f>'Data 1'!R3</f>
        <v>0.14634146341463414</v>
      </c>
      <c r="I8" s="5">
        <f>'Data 1'!S3</f>
        <v>7</v>
      </c>
      <c r="J8" s="5">
        <f>'Data 1'!T3</f>
        <v>18</v>
      </c>
      <c r="K8" s="30">
        <f>'Data 1'!U3</f>
        <v>0.3888888888888889</v>
      </c>
      <c r="L8" s="5">
        <f>'Data 1'!V3</f>
        <v>0</v>
      </c>
      <c r="M8" s="5">
        <f>'Data 1'!W3</f>
        <v>11</v>
      </c>
      <c r="N8" s="30">
        <f>'Data 1'!X3</f>
        <v>0</v>
      </c>
    </row>
    <row r="9" spans="1:15" x14ac:dyDescent="0.2">
      <c r="A9" s="5" t="str">
        <f>'Data 1'!A4</f>
        <v>Alexandria</v>
      </c>
      <c r="B9" s="5">
        <f>'Data 1'!L4</f>
        <v>0</v>
      </c>
      <c r="C9" s="5">
        <f>'Data 1'!M4</f>
        <v>9</v>
      </c>
      <c r="D9" s="30">
        <f>'Data 1'!N4</f>
        <v>0</v>
      </c>
      <c r="E9" s="31">
        <f>'Data 1'!O4</f>
        <v>39.589322381930188</v>
      </c>
      <c r="F9" s="5">
        <f>'Data 1'!P4</f>
        <v>9</v>
      </c>
      <c r="G9" s="5">
        <f>'Data 1'!Q4</f>
        <v>42</v>
      </c>
      <c r="H9" s="30">
        <f>'Data 1'!R4</f>
        <v>0.21428571428571427</v>
      </c>
      <c r="I9" s="5">
        <f>'Data 1'!S4</f>
        <v>2</v>
      </c>
      <c r="J9" s="5">
        <f>'Data 1'!T4</f>
        <v>11</v>
      </c>
      <c r="K9" s="30">
        <f>'Data 1'!U4</f>
        <v>0.18181818181818182</v>
      </c>
      <c r="L9" s="5">
        <f>'Data 1'!V4</f>
        <v>2</v>
      </c>
      <c r="M9" s="5">
        <f>'Data 1'!W4</f>
        <v>16</v>
      </c>
      <c r="N9" s="30">
        <f>'Data 1'!X4</f>
        <v>0.125</v>
      </c>
    </row>
    <row r="10" spans="1:15" x14ac:dyDescent="0.2">
      <c r="A10" s="5" t="str">
        <f>'Data 1'!A5</f>
        <v>Alleghany/Covington/Clifton Forge</v>
      </c>
      <c r="B10" s="5">
        <f>'Data 1'!L5</f>
        <v>0</v>
      </c>
      <c r="C10" s="5">
        <f>'Data 1'!M5</f>
        <v>5</v>
      </c>
      <c r="D10" s="30">
        <f>'Data 1'!N5</f>
        <v>0</v>
      </c>
      <c r="E10" s="31">
        <f>'Data 1'!O5</f>
        <v>33.905544147843941</v>
      </c>
      <c r="F10" s="5">
        <f>'Data 1'!P5</f>
        <v>5</v>
      </c>
      <c r="G10" s="5">
        <f>'Data 1'!Q5</f>
        <v>6</v>
      </c>
      <c r="H10" s="30">
        <f>'Data 1'!R5</f>
        <v>0.83333333333333337</v>
      </c>
      <c r="I10" s="5">
        <f>'Data 1'!S5</f>
        <v>1</v>
      </c>
      <c r="J10" s="5">
        <f>'Data 1'!T5</f>
        <v>2</v>
      </c>
      <c r="K10" s="30">
        <f>'Data 1'!U5</f>
        <v>0.5</v>
      </c>
      <c r="L10" s="5">
        <f>'Data 1'!V5</f>
        <v>0</v>
      </c>
      <c r="M10" s="5">
        <f>'Data 1'!W5</f>
        <v>2</v>
      </c>
      <c r="N10" s="30">
        <f>'Data 1'!X5</f>
        <v>0</v>
      </c>
    </row>
    <row r="11" spans="1:15" x14ac:dyDescent="0.2">
      <c r="A11" s="5" t="str">
        <f>'Data 1'!A6</f>
        <v>Amelia</v>
      </c>
      <c r="B11" s="5">
        <f>'Data 1'!L6</f>
        <v>0</v>
      </c>
      <c r="C11" s="5">
        <f>'Data 1'!M6</f>
        <v>0</v>
      </c>
      <c r="D11" s="30">
        <f>'Data 1'!N6</f>
        <v>0</v>
      </c>
      <c r="E11" s="31">
        <f>'Data 1'!O6</f>
        <v>0</v>
      </c>
      <c r="F11" s="5">
        <f>'Data 1'!P6</f>
        <v>0</v>
      </c>
      <c r="G11" s="5">
        <f>'Data 1'!Q6</f>
        <v>0</v>
      </c>
      <c r="H11" s="30">
        <f>'Data 1'!R6</f>
        <v>0</v>
      </c>
      <c r="I11" s="5">
        <f>'Data 1'!S6</f>
        <v>0</v>
      </c>
      <c r="J11" s="5">
        <f>'Data 1'!T6</f>
        <v>0</v>
      </c>
      <c r="K11" s="30">
        <f>'Data 1'!U6</f>
        <v>0</v>
      </c>
      <c r="L11" s="5">
        <f>'Data 1'!V6</f>
        <v>0</v>
      </c>
      <c r="M11" s="5">
        <f>'Data 1'!W6</f>
        <v>0</v>
      </c>
      <c r="N11" s="30">
        <f>'Data 1'!X6</f>
        <v>0</v>
      </c>
    </row>
    <row r="12" spans="1:15" x14ac:dyDescent="0.2">
      <c r="A12" s="5" t="str">
        <f>'Data 1'!A7</f>
        <v>Amherst</v>
      </c>
      <c r="B12" s="5">
        <f>'Data 1'!L7</f>
        <v>0</v>
      </c>
      <c r="C12" s="5">
        <f>'Data 1'!M7</f>
        <v>5</v>
      </c>
      <c r="D12" s="30">
        <f>'Data 1'!N7</f>
        <v>0</v>
      </c>
      <c r="E12" s="31">
        <f>'Data 1'!O7</f>
        <v>30.116358658453034</v>
      </c>
      <c r="F12" s="5">
        <f>'Data 1'!P7</f>
        <v>4</v>
      </c>
      <c r="G12" s="5">
        <f>'Data 1'!Q7</f>
        <v>12</v>
      </c>
      <c r="H12" s="30">
        <f>'Data 1'!R7</f>
        <v>0.33333333333333331</v>
      </c>
      <c r="I12" s="5">
        <f>'Data 1'!S7</f>
        <v>0</v>
      </c>
      <c r="J12" s="5">
        <f>'Data 1'!T7</f>
        <v>1</v>
      </c>
      <c r="K12" s="30">
        <f>'Data 1'!U7</f>
        <v>0</v>
      </c>
      <c r="L12" s="5">
        <f>'Data 1'!V7</f>
        <v>0</v>
      </c>
      <c r="M12" s="5">
        <f>'Data 1'!W7</f>
        <v>4</v>
      </c>
      <c r="N12" s="30">
        <f>'Data 1'!X7</f>
        <v>0</v>
      </c>
    </row>
    <row r="13" spans="1:15" x14ac:dyDescent="0.2">
      <c r="A13" s="5" t="str">
        <f>'Data 1'!A8</f>
        <v>Appomattox</v>
      </c>
      <c r="B13" s="5">
        <f>'Data 1'!L8</f>
        <v>0</v>
      </c>
      <c r="C13" s="5">
        <f>'Data 1'!M8</f>
        <v>0</v>
      </c>
      <c r="D13" s="30">
        <f>'Data 1'!N8</f>
        <v>0</v>
      </c>
      <c r="E13" s="31">
        <f>'Data 1'!O8</f>
        <v>0</v>
      </c>
      <c r="F13" s="5">
        <f>'Data 1'!P8</f>
        <v>0</v>
      </c>
      <c r="G13" s="5">
        <f>'Data 1'!Q8</f>
        <v>11</v>
      </c>
      <c r="H13" s="30">
        <f>'Data 1'!R8</f>
        <v>0</v>
      </c>
      <c r="I13" s="5">
        <f>'Data 1'!S8</f>
        <v>1</v>
      </c>
      <c r="J13" s="5">
        <f>'Data 1'!T8</f>
        <v>6</v>
      </c>
      <c r="K13" s="30">
        <f>'Data 1'!U8</f>
        <v>0.16666666666666666</v>
      </c>
      <c r="L13" s="5">
        <f>'Data 1'!V8</f>
        <v>0</v>
      </c>
      <c r="M13" s="5">
        <f>'Data 1'!W8</f>
        <v>0</v>
      </c>
      <c r="N13" s="30">
        <f>'Data 1'!X8</f>
        <v>0</v>
      </c>
    </row>
    <row r="14" spans="1:15" x14ac:dyDescent="0.2">
      <c r="A14" s="5" t="str">
        <f>'Data 1'!A9</f>
        <v>Arlington</v>
      </c>
      <c r="B14" s="5">
        <f>'Data 1'!L9</f>
        <v>0</v>
      </c>
      <c r="C14" s="5">
        <f>'Data 1'!M9</f>
        <v>15</v>
      </c>
      <c r="D14" s="30">
        <f>'Data 1'!N9</f>
        <v>0</v>
      </c>
      <c r="E14" s="31">
        <f>'Data 1'!O9</f>
        <v>36.468172484599592</v>
      </c>
      <c r="F14" s="5">
        <f>'Data 1'!P9</f>
        <v>15</v>
      </c>
      <c r="G14" s="5">
        <f>'Data 1'!Q9</f>
        <v>30</v>
      </c>
      <c r="H14" s="30">
        <f>'Data 1'!R9</f>
        <v>0.5</v>
      </c>
      <c r="I14" s="5">
        <f>'Data 1'!S9</f>
        <v>3</v>
      </c>
      <c r="J14" s="5">
        <f>'Data 1'!T9</f>
        <v>14</v>
      </c>
      <c r="K14" s="30">
        <f>'Data 1'!U9</f>
        <v>0.21428571428571427</v>
      </c>
      <c r="L14" s="5">
        <f>'Data 1'!V9</f>
        <v>3</v>
      </c>
      <c r="M14" s="5">
        <f>'Data 1'!W9</f>
        <v>14</v>
      </c>
      <c r="N14" s="30">
        <f>'Data 1'!X9</f>
        <v>0.21428571428571427</v>
      </c>
    </row>
    <row r="15" spans="1:15" x14ac:dyDescent="0.2">
      <c r="A15" s="5" t="str">
        <f>'Data 1'!A10</f>
        <v>Bath</v>
      </c>
      <c r="B15" s="5">
        <f>'Data 1'!L10</f>
        <v>0</v>
      </c>
      <c r="C15" s="5">
        <f>'Data 1'!M10</f>
        <v>0</v>
      </c>
      <c r="D15" s="30">
        <f>'Data 1'!N10</f>
        <v>0</v>
      </c>
      <c r="E15" s="31">
        <f>'Data 1'!O10</f>
        <v>0</v>
      </c>
      <c r="F15" s="5">
        <f>'Data 1'!P10</f>
        <v>0</v>
      </c>
      <c r="G15" s="5">
        <f>'Data 1'!Q10</f>
        <v>0</v>
      </c>
      <c r="H15" s="30">
        <f>'Data 1'!R10</f>
        <v>0</v>
      </c>
      <c r="I15" s="5">
        <f>'Data 1'!S10</f>
        <v>0</v>
      </c>
      <c r="J15" s="5">
        <f>'Data 1'!T10</f>
        <v>0</v>
      </c>
      <c r="K15" s="30">
        <f>'Data 1'!U10</f>
        <v>0</v>
      </c>
      <c r="L15" s="5">
        <f>'Data 1'!V10</f>
        <v>0</v>
      </c>
      <c r="M15" s="5">
        <f>'Data 1'!W10</f>
        <v>0</v>
      </c>
      <c r="N15" s="30">
        <f>'Data 1'!X10</f>
        <v>0</v>
      </c>
    </row>
    <row r="16" spans="1:15" x14ac:dyDescent="0.2">
      <c r="A16" s="5" t="str">
        <f>'Data 1'!A11</f>
        <v>Bedford City/County</v>
      </c>
      <c r="B16" s="5">
        <f>'Data 1'!L11</f>
        <v>3</v>
      </c>
      <c r="C16" s="5">
        <f>'Data 1'!M11</f>
        <v>8</v>
      </c>
      <c r="D16" s="30">
        <f>'Data 1'!N11</f>
        <v>0.375</v>
      </c>
      <c r="E16" s="31">
        <f>'Data 1'!O11</f>
        <v>24.624229979466119</v>
      </c>
      <c r="F16" s="5">
        <f>'Data 1'!P11</f>
        <v>4</v>
      </c>
      <c r="G16" s="5">
        <f>'Data 1'!Q11</f>
        <v>17</v>
      </c>
      <c r="H16" s="30">
        <f>'Data 1'!R11</f>
        <v>0.23529411764705882</v>
      </c>
      <c r="I16" s="5">
        <f>'Data 1'!S11</f>
        <v>0</v>
      </c>
      <c r="J16" s="5">
        <f>'Data 1'!T11</f>
        <v>3</v>
      </c>
      <c r="K16" s="30">
        <f>'Data 1'!U11</f>
        <v>0</v>
      </c>
      <c r="L16" s="5">
        <f>'Data 1'!V11</f>
        <v>0</v>
      </c>
      <c r="M16" s="5">
        <f>'Data 1'!W11</f>
        <v>8</v>
      </c>
      <c r="N16" s="30">
        <f>'Data 1'!X11</f>
        <v>0</v>
      </c>
    </row>
    <row r="17" spans="1:14" x14ac:dyDescent="0.2">
      <c r="A17" s="5" t="str">
        <f>'Data 1'!A12</f>
        <v>Bland</v>
      </c>
      <c r="B17" s="5">
        <f>'Data 1'!L12</f>
        <v>0</v>
      </c>
      <c r="C17" s="5">
        <f>'Data 1'!M12</f>
        <v>1</v>
      </c>
      <c r="D17" s="30">
        <f>'Data 1'!N12</f>
        <v>0</v>
      </c>
      <c r="E17" s="31">
        <f>'Data 1'!O12</f>
        <v>90.349075975359341</v>
      </c>
      <c r="F17" s="5">
        <f>'Data 1'!P12</f>
        <v>1</v>
      </c>
      <c r="G17" s="5">
        <f>'Data 1'!Q12</f>
        <v>3</v>
      </c>
      <c r="H17" s="30">
        <f>'Data 1'!R12</f>
        <v>0.33333333333333331</v>
      </c>
      <c r="I17" s="5">
        <f>'Data 1'!S12</f>
        <v>0</v>
      </c>
      <c r="J17" s="5">
        <f>'Data 1'!T12</f>
        <v>2</v>
      </c>
      <c r="K17" s="30">
        <f>'Data 1'!U12</f>
        <v>0</v>
      </c>
      <c r="L17" s="5">
        <f>'Data 1'!V12</f>
        <v>0</v>
      </c>
      <c r="M17" s="5">
        <f>'Data 1'!W12</f>
        <v>0</v>
      </c>
      <c r="N17" s="30">
        <f>'Data 1'!X12</f>
        <v>0</v>
      </c>
    </row>
    <row r="18" spans="1:14" x14ac:dyDescent="0.2">
      <c r="A18" s="5" t="str">
        <f>'Data 1'!A13</f>
        <v>Botetourt</v>
      </c>
      <c r="B18" s="5">
        <f>'Data 1'!L13</f>
        <v>0</v>
      </c>
      <c r="C18" s="5">
        <f>'Data 1'!M13</f>
        <v>1</v>
      </c>
      <c r="D18" s="30">
        <f>'Data 1'!N13</f>
        <v>0</v>
      </c>
      <c r="E18" s="31">
        <f>'Data 1'!O13</f>
        <v>37.913757700205338</v>
      </c>
      <c r="F18" s="5">
        <f>'Data 1'!P13</f>
        <v>1</v>
      </c>
      <c r="G18" s="5">
        <f>'Data 1'!Q13</f>
        <v>1</v>
      </c>
      <c r="H18" s="30">
        <f>'Data 1'!R13</f>
        <v>1</v>
      </c>
      <c r="I18" s="5">
        <f>'Data 1'!S13</f>
        <v>0</v>
      </c>
      <c r="J18" s="5">
        <f>'Data 1'!T13</f>
        <v>0</v>
      </c>
      <c r="K18" s="30">
        <f>'Data 1'!U13</f>
        <v>0</v>
      </c>
      <c r="L18" s="5">
        <f>'Data 1'!V13</f>
        <v>0</v>
      </c>
      <c r="M18" s="5">
        <f>'Data 1'!W13</f>
        <v>1</v>
      </c>
      <c r="N18" s="30">
        <f>'Data 1'!X13</f>
        <v>0</v>
      </c>
    </row>
    <row r="19" spans="1:14" x14ac:dyDescent="0.2">
      <c r="A19" s="5" t="str">
        <f>'Data 1'!A14</f>
        <v>Bristol</v>
      </c>
      <c r="B19" s="5">
        <f>'Data 1'!L14</f>
        <v>1</v>
      </c>
      <c r="C19" s="5">
        <f>'Data 1'!M14</f>
        <v>8</v>
      </c>
      <c r="D19" s="30">
        <f>'Data 1'!N14</f>
        <v>0.125</v>
      </c>
      <c r="E19" s="31">
        <f>'Data 1'!O14</f>
        <v>35.613963039014372</v>
      </c>
      <c r="F19" s="5">
        <f>'Data 1'!P14</f>
        <v>7</v>
      </c>
      <c r="G19" s="5">
        <f>'Data 1'!Q14</f>
        <v>26</v>
      </c>
      <c r="H19" s="30">
        <f>'Data 1'!R14</f>
        <v>0.26923076923076922</v>
      </c>
      <c r="I19" s="5">
        <f>'Data 1'!S14</f>
        <v>4</v>
      </c>
      <c r="J19" s="5">
        <f>'Data 1'!T14</f>
        <v>18</v>
      </c>
      <c r="K19" s="30">
        <f>'Data 1'!U14</f>
        <v>0.22222222222222221</v>
      </c>
      <c r="L19" s="5">
        <f>'Data 1'!V14</f>
        <v>3</v>
      </c>
      <c r="M19" s="5">
        <f>'Data 1'!W14</f>
        <v>6</v>
      </c>
      <c r="N19" s="30">
        <f>'Data 1'!X14</f>
        <v>0.5</v>
      </c>
    </row>
    <row r="20" spans="1:14" x14ac:dyDescent="0.2">
      <c r="A20" s="5" t="str">
        <f>'Data 1'!A15</f>
        <v>Brunswick</v>
      </c>
      <c r="B20" s="5">
        <f>'Data 1'!L15</f>
        <v>0</v>
      </c>
      <c r="C20" s="5">
        <f>'Data 1'!M15</f>
        <v>0</v>
      </c>
      <c r="D20" s="30">
        <f>'Data 1'!N15</f>
        <v>0</v>
      </c>
      <c r="E20" s="31">
        <f>'Data 1'!O15</f>
        <v>0</v>
      </c>
      <c r="F20" s="5">
        <f>'Data 1'!P15</f>
        <v>0</v>
      </c>
      <c r="G20" s="5">
        <f>'Data 1'!Q15</f>
        <v>3</v>
      </c>
      <c r="H20" s="30">
        <f>'Data 1'!R15</f>
        <v>0</v>
      </c>
      <c r="I20" s="5">
        <f>'Data 1'!S15</f>
        <v>2</v>
      </c>
      <c r="J20" s="5">
        <f>'Data 1'!T15</f>
        <v>2</v>
      </c>
      <c r="K20" s="30">
        <f>'Data 1'!U15</f>
        <v>1</v>
      </c>
      <c r="L20" s="5">
        <f>'Data 1'!V15</f>
        <v>0</v>
      </c>
      <c r="M20" s="5">
        <f>'Data 1'!W15</f>
        <v>0</v>
      </c>
      <c r="N20" s="30">
        <f>'Data 1'!X15</f>
        <v>0</v>
      </c>
    </row>
    <row r="21" spans="1:14" x14ac:dyDescent="0.2">
      <c r="A21" s="5" t="str">
        <f>'Data 1'!A16</f>
        <v>Buchanan</v>
      </c>
      <c r="B21" s="5">
        <f>'Data 1'!L16</f>
        <v>0</v>
      </c>
      <c r="C21" s="5">
        <f>'Data 1'!M16</f>
        <v>0</v>
      </c>
      <c r="D21" s="30">
        <f>'Data 1'!N16</f>
        <v>0</v>
      </c>
      <c r="E21" s="31">
        <f>'Data 1'!O16</f>
        <v>0</v>
      </c>
      <c r="F21" s="5">
        <f>'Data 1'!P16</f>
        <v>0</v>
      </c>
      <c r="G21" s="5">
        <f>'Data 1'!Q16</f>
        <v>12</v>
      </c>
      <c r="H21" s="30">
        <f>'Data 1'!R16</f>
        <v>0</v>
      </c>
      <c r="I21" s="5">
        <f>'Data 1'!S16</f>
        <v>0</v>
      </c>
      <c r="J21" s="5">
        <f>'Data 1'!T16</f>
        <v>11</v>
      </c>
      <c r="K21" s="30">
        <f>'Data 1'!U16</f>
        <v>0</v>
      </c>
      <c r="L21" s="5">
        <f>'Data 1'!V16</f>
        <v>1</v>
      </c>
      <c r="M21" s="5">
        <f>'Data 1'!W16</f>
        <v>1</v>
      </c>
      <c r="N21" s="30">
        <f>'Data 1'!X16</f>
        <v>1</v>
      </c>
    </row>
    <row r="22" spans="1:14" x14ac:dyDescent="0.2">
      <c r="A22" s="5" t="str">
        <f>'Data 1'!A17</f>
        <v>Buckingham</v>
      </c>
      <c r="B22" s="5">
        <f>'Data 1'!L17</f>
        <v>0</v>
      </c>
      <c r="C22" s="5">
        <f>'Data 1'!M17</f>
        <v>1</v>
      </c>
      <c r="D22" s="30">
        <f>'Data 1'!N17</f>
        <v>0</v>
      </c>
      <c r="E22" s="31">
        <f>'Data 1'!O17</f>
        <v>33.872689938398359</v>
      </c>
      <c r="F22" s="5">
        <f>'Data 1'!P17</f>
        <v>1</v>
      </c>
      <c r="G22" s="5">
        <f>'Data 1'!Q17</f>
        <v>5</v>
      </c>
      <c r="H22" s="30">
        <f>'Data 1'!R17</f>
        <v>0.2</v>
      </c>
      <c r="I22" s="5">
        <f>'Data 1'!S17</f>
        <v>0</v>
      </c>
      <c r="J22" s="5">
        <f>'Data 1'!T17</f>
        <v>1</v>
      </c>
      <c r="K22" s="30">
        <f>'Data 1'!U17</f>
        <v>0</v>
      </c>
      <c r="L22" s="5">
        <f>'Data 1'!V17</f>
        <v>1</v>
      </c>
      <c r="M22" s="5">
        <f>'Data 1'!W17</f>
        <v>3</v>
      </c>
      <c r="N22" s="30">
        <f>'Data 1'!X17</f>
        <v>0.33333333333333331</v>
      </c>
    </row>
    <row r="23" spans="1:14" x14ac:dyDescent="0.2">
      <c r="A23" s="5" t="str">
        <f>'Data 1'!A18</f>
        <v>Buena Vista/Lexington/Rockbridge</v>
      </c>
      <c r="B23" s="5">
        <f>'Data 1'!L18</f>
        <v>0</v>
      </c>
      <c r="C23" s="5">
        <f>'Data 1'!M18</f>
        <v>0</v>
      </c>
      <c r="D23" s="30">
        <f>'Data 1'!N18</f>
        <v>0</v>
      </c>
      <c r="E23" s="31">
        <f>'Data 1'!O18</f>
        <v>0</v>
      </c>
      <c r="F23" s="5">
        <f>'Data 1'!P18</f>
        <v>0</v>
      </c>
      <c r="G23" s="5">
        <f>'Data 1'!Q18</f>
        <v>11</v>
      </c>
      <c r="H23" s="30">
        <f>'Data 1'!R18</f>
        <v>0</v>
      </c>
      <c r="I23" s="5">
        <f>'Data 1'!S18</f>
        <v>3</v>
      </c>
      <c r="J23" s="5">
        <f>'Data 1'!T18</f>
        <v>4</v>
      </c>
      <c r="K23" s="30">
        <f>'Data 1'!U18</f>
        <v>0.75</v>
      </c>
      <c r="L23" s="5">
        <f>'Data 1'!V18</f>
        <v>0</v>
      </c>
      <c r="M23" s="5">
        <f>'Data 1'!W18</f>
        <v>0</v>
      </c>
      <c r="N23" s="30">
        <f>'Data 1'!X18</f>
        <v>0</v>
      </c>
    </row>
    <row r="24" spans="1:14" x14ac:dyDescent="0.2">
      <c r="A24" s="5" t="str">
        <f>'Data 1'!A19</f>
        <v>Campbell</v>
      </c>
      <c r="B24" s="5">
        <f>'Data 1'!L19</f>
        <v>3</v>
      </c>
      <c r="C24" s="5">
        <f>'Data 1'!M19</f>
        <v>6</v>
      </c>
      <c r="D24" s="30">
        <f>'Data 1'!N19</f>
        <v>0.5</v>
      </c>
      <c r="E24" s="31">
        <f>'Data 1'!O19</f>
        <v>23.835728952772072</v>
      </c>
      <c r="F24" s="5">
        <f>'Data 1'!P19</f>
        <v>2</v>
      </c>
      <c r="G24" s="5">
        <f>'Data 1'!Q19</f>
        <v>3</v>
      </c>
      <c r="H24" s="30">
        <f>'Data 1'!R19</f>
        <v>0.66666666666666663</v>
      </c>
      <c r="I24" s="5">
        <f>'Data 1'!S19</f>
        <v>0</v>
      </c>
      <c r="J24" s="5">
        <f>'Data 1'!T19</f>
        <v>1</v>
      </c>
      <c r="K24" s="30">
        <f>'Data 1'!U19</f>
        <v>0</v>
      </c>
      <c r="L24" s="5">
        <f>'Data 1'!V19</f>
        <v>0</v>
      </c>
      <c r="M24" s="5">
        <f>'Data 1'!W19</f>
        <v>3</v>
      </c>
      <c r="N24" s="30">
        <f>'Data 1'!X19</f>
        <v>0</v>
      </c>
    </row>
    <row r="25" spans="1:14" x14ac:dyDescent="0.2">
      <c r="A25" s="5" t="str">
        <f>'Data 1'!A20</f>
        <v>Caroline</v>
      </c>
      <c r="B25" s="5">
        <f>'Data 1'!L20</f>
        <v>1</v>
      </c>
      <c r="C25" s="5">
        <f>'Data 1'!M20</f>
        <v>3</v>
      </c>
      <c r="D25" s="30">
        <f>'Data 1'!N20</f>
        <v>0.33333333333333331</v>
      </c>
      <c r="E25" s="31">
        <f>'Data 1'!O20</f>
        <v>29.503080082135522</v>
      </c>
      <c r="F25" s="5">
        <f>'Data 1'!P20</f>
        <v>2</v>
      </c>
      <c r="G25" s="5">
        <f>'Data 1'!Q20</f>
        <v>9</v>
      </c>
      <c r="H25" s="30">
        <f>'Data 1'!R20</f>
        <v>0.22222222222222221</v>
      </c>
      <c r="I25" s="5">
        <f>'Data 1'!S20</f>
        <v>0</v>
      </c>
      <c r="J25" s="5">
        <f>'Data 1'!T20</f>
        <v>3</v>
      </c>
      <c r="K25" s="30">
        <f>'Data 1'!U20</f>
        <v>0</v>
      </c>
      <c r="L25" s="5">
        <f>'Data 1'!V20</f>
        <v>0</v>
      </c>
      <c r="M25" s="5">
        <f>'Data 1'!W20</f>
        <v>2</v>
      </c>
      <c r="N25" s="30">
        <f>'Data 1'!X20</f>
        <v>0</v>
      </c>
    </row>
    <row r="26" spans="1:14" x14ac:dyDescent="0.2">
      <c r="A26" s="5" t="str">
        <f>'Data 1'!A21</f>
        <v>Carroll</v>
      </c>
      <c r="B26" s="5">
        <f>'Data 1'!L21</f>
        <v>2</v>
      </c>
      <c r="C26" s="5">
        <f>'Data 1'!M21</f>
        <v>14</v>
      </c>
      <c r="D26" s="30">
        <f>'Data 1'!N21</f>
        <v>0.14285714285714285</v>
      </c>
      <c r="E26" s="31">
        <f>'Data 1'!O21</f>
        <v>26.652977412731005</v>
      </c>
      <c r="F26" s="5">
        <f>'Data 1'!P21</f>
        <v>9</v>
      </c>
      <c r="G26" s="5">
        <f>'Data 1'!Q21</f>
        <v>21</v>
      </c>
      <c r="H26" s="30">
        <f>'Data 1'!R21</f>
        <v>0.42857142857142855</v>
      </c>
      <c r="I26" s="5">
        <f>'Data 1'!S21</f>
        <v>9</v>
      </c>
      <c r="J26" s="5">
        <f>'Data 1'!T21</f>
        <v>12</v>
      </c>
      <c r="K26" s="30">
        <f>'Data 1'!U21</f>
        <v>0.75</v>
      </c>
      <c r="L26" s="5">
        <f>'Data 1'!V21</f>
        <v>1</v>
      </c>
      <c r="M26" s="5">
        <f>'Data 1'!W21</f>
        <v>5</v>
      </c>
      <c r="N26" s="30">
        <f>'Data 1'!X21</f>
        <v>0.2</v>
      </c>
    </row>
    <row r="27" spans="1:14" x14ac:dyDescent="0.2">
      <c r="A27" s="5" t="str">
        <f>'Data 1'!A22</f>
        <v>Charles City</v>
      </c>
      <c r="B27" s="5">
        <f>'Data 1'!L22</f>
        <v>0</v>
      </c>
      <c r="C27" s="5">
        <f>'Data 1'!M22</f>
        <v>0</v>
      </c>
      <c r="D27" s="30">
        <f>'Data 1'!N22</f>
        <v>0</v>
      </c>
      <c r="E27" s="31">
        <f>'Data 1'!O22</f>
        <v>0</v>
      </c>
      <c r="F27" s="5">
        <f>'Data 1'!P22</f>
        <v>0</v>
      </c>
      <c r="G27" s="5">
        <f>'Data 1'!Q22</f>
        <v>0</v>
      </c>
      <c r="H27" s="30">
        <f>'Data 1'!R22</f>
        <v>0</v>
      </c>
      <c r="I27" s="5">
        <f>'Data 1'!S22</f>
        <v>0</v>
      </c>
      <c r="J27" s="5">
        <f>'Data 1'!T22</f>
        <v>0</v>
      </c>
      <c r="K27" s="30">
        <f>'Data 1'!U22</f>
        <v>0</v>
      </c>
      <c r="L27" s="5">
        <f>'Data 1'!V22</f>
        <v>0</v>
      </c>
      <c r="M27" s="5">
        <f>'Data 1'!W22</f>
        <v>0</v>
      </c>
      <c r="N27" s="30">
        <f>'Data 1'!X22</f>
        <v>0</v>
      </c>
    </row>
    <row r="28" spans="1:14" x14ac:dyDescent="0.2">
      <c r="A28" s="5" t="str">
        <f>'Data 1'!A23</f>
        <v>Charlotte</v>
      </c>
      <c r="B28" s="5">
        <f>'Data 1'!L23</f>
        <v>0</v>
      </c>
      <c r="C28" s="5">
        <f>'Data 1'!M23</f>
        <v>3</v>
      </c>
      <c r="D28" s="30">
        <f>'Data 1'!N23</f>
        <v>0</v>
      </c>
      <c r="E28" s="31">
        <f>'Data 1'!O23</f>
        <v>35.909650924024639</v>
      </c>
      <c r="F28" s="5">
        <f>'Data 1'!P23</f>
        <v>3</v>
      </c>
      <c r="G28" s="5">
        <f>'Data 1'!Q23</f>
        <v>7</v>
      </c>
      <c r="H28" s="30">
        <f>'Data 1'!R23</f>
        <v>0.42857142857142855</v>
      </c>
      <c r="I28" s="5">
        <f>'Data 1'!S23</f>
        <v>0</v>
      </c>
      <c r="J28" s="5">
        <f>'Data 1'!T23</f>
        <v>0</v>
      </c>
      <c r="K28" s="30">
        <f>'Data 1'!U23</f>
        <v>0</v>
      </c>
      <c r="L28" s="5">
        <f>'Data 1'!V23</f>
        <v>0</v>
      </c>
      <c r="M28" s="5">
        <f>'Data 1'!W23</f>
        <v>4</v>
      </c>
      <c r="N28" s="30">
        <f>'Data 1'!X23</f>
        <v>0</v>
      </c>
    </row>
    <row r="29" spans="1:14" x14ac:dyDescent="0.2">
      <c r="A29" s="5" t="str">
        <f>'Data 1'!A24</f>
        <v>Charlottesville</v>
      </c>
      <c r="B29" s="5">
        <f>'Data 1'!L24</f>
        <v>9</v>
      </c>
      <c r="C29" s="5">
        <f>'Data 1'!M24</f>
        <v>34</v>
      </c>
      <c r="D29" s="30">
        <f>'Data 1'!N24</f>
        <v>0.26470588235294118</v>
      </c>
      <c r="E29" s="31">
        <f>'Data 1'!O24</f>
        <v>28.402464065708418</v>
      </c>
      <c r="F29" s="5">
        <f>'Data 1'!P24</f>
        <v>28</v>
      </c>
      <c r="G29" s="5">
        <f>'Data 1'!Q24</f>
        <v>66</v>
      </c>
      <c r="H29" s="30">
        <f>'Data 1'!R24</f>
        <v>0.42424242424242425</v>
      </c>
      <c r="I29" s="5">
        <f>'Data 1'!S24</f>
        <v>14</v>
      </c>
      <c r="J29" s="5">
        <f>'Data 1'!T24</f>
        <v>30</v>
      </c>
      <c r="K29" s="30">
        <f>'Data 1'!U24</f>
        <v>0.46666666666666667</v>
      </c>
      <c r="L29" s="5">
        <f>'Data 1'!V24</f>
        <v>3</v>
      </c>
      <c r="M29" s="5">
        <f>'Data 1'!W24</f>
        <v>30</v>
      </c>
      <c r="N29" s="30">
        <f>'Data 1'!X24</f>
        <v>0.1</v>
      </c>
    </row>
    <row r="30" spans="1:14" x14ac:dyDescent="0.2">
      <c r="A30" s="5" t="str">
        <f>'Data 1'!A25</f>
        <v>Chesapeake</v>
      </c>
      <c r="B30" s="5">
        <f>'Data 1'!L25</f>
        <v>0</v>
      </c>
      <c r="C30" s="5">
        <f>'Data 1'!M25</f>
        <v>5</v>
      </c>
      <c r="D30" s="30">
        <f>'Data 1'!N25</f>
        <v>0</v>
      </c>
      <c r="E30" s="31">
        <f>'Data 1'!O25</f>
        <v>61.108829568788501</v>
      </c>
      <c r="F30" s="5">
        <f>'Data 1'!P25</f>
        <v>5</v>
      </c>
      <c r="G30" s="5">
        <f>'Data 1'!Q25</f>
        <v>37</v>
      </c>
      <c r="H30" s="30">
        <f>'Data 1'!R25</f>
        <v>0.13513513513513514</v>
      </c>
      <c r="I30" s="5">
        <f>'Data 1'!S25</f>
        <v>0</v>
      </c>
      <c r="J30" s="5">
        <f>'Data 1'!T25</f>
        <v>23</v>
      </c>
      <c r="K30" s="30">
        <f>'Data 1'!U25</f>
        <v>0</v>
      </c>
      <c r="L30" s="5">
        <f>'Data 1'!V25</f>
        <v>0</v>
      </c>
      <c r="M30" s="5">
        <f>'Data 1'!W25</f>
        <v>4</v>
      </c>
      <c r="N30" s="30">
        <f>'Data 1'!X25</f>
        <v>0</v>
      </c>
    </row>
    <row r="31" spans="1:14" x14ac:dyDescent="0.2">
      <c r="A31" s="5" t="str">
        <f>'Data 1'!A26</f>
        <v>Chesterfield/Colonial Heights</v>
      </c>
      <c r="B31" s="5">
        <f>'Data 1'!L26</f>
        <v>3</v>
      </c>
      <c r="C31" s="5">
        <f>'Data 1'!M26</f>
        <v>9</v>
      </c>
      <c r="D31" s="30">
        <f>'Data 1'!N26</f>
        <v>0.33333333333333331</v>
      </c>
      <c r="E31" s="31">
        <f>'Data 1'!O26</f>
        <v>27.367556468172484</v>
      </c>
      <c r="F31" s="5">
        <f>'Data 1'!P26</f>
        <v>5</v>
      </c>
      <c r="G31" s="5">
        <f>'Data 1'!Q26</f>
        <v>30</v>
      </c>
      <c r="H31" s="30">
        <f>'Data 1'!R26</f>
        <v>0.16666666666666666</v>
      </c>
      <c r="I31" s="5">
        <f>'Data 1'!S26</f>
        <v>0</v>
      </c>
      <c r="J31" s="5">
        <f>'Data 1'!T26</f>
        <v>8</v>
      </c>
      <c r="K31" s="30">
        <f>'Data 1'!U26</f>
        <v>0</v>
      </c>
      <c r="L31" s="5">
        <f>'Data 1'!V26</f>
        <v>4</v>
      </c>
      <c r="M31" s="5">
        <f>'Data 1'!W26</f>
        <v>17</v>
      </c>
      <c r="N31" s="30">
        <f>'Data 1'!X26</f>
        <v>0.23529411764705882</v>
      </c>
    </row>
    <row r="32" spans="1:14" x14ac:dyDescent="0.2">
      <c r="A32" s="5" t="str">
        <f>'Data 1'!A27</f>
        <v>Clarke</v>
      </c>
      <c r="B32" s="5">
        <f>'Data 1'!L27</f>
        <v>0</v>
      </c>
      <c r="C32" s="5">
        <f>'Data 1'!M27</f>
        <v>0</v>
      </c>
      <c r="D32" s="30">
        <f>'Data 1'!N27</f>
        <v>0</v>
      </c>
      <c r="E32" s="31">
        <f>'Data 1'!O27</f>
        <v>0</v>
      </c>
      <c r="F32" s="5">
        <f>'Data 1'!P27</f>
        <v>0</v>
      </c>
      <c r="G32" s="5">
        <f>'Data 1'!Q27</f>
        <v>4</v>
      </c>
      <c r="H32" s="30">
        <f>'Data 1'!R27</f>
        <v>0</v>
      </c>
      <c r="I32" s="5">
        <f>'Data 1'!S27</f>
        <v>0</v>
      </c>
      <c r="J32" s="5">
        <f>'Data 1'!T27</f>
        <v>2</v>
      </c>
      <c r="K32" s="30">
        <f>'Data 1'!U27</f>
        <v>0</v>
      </c>
      <c r="L32" s="5">
        <f>'Data 1'!V27</f>
        <v>0</v>
      </c>
      <c r="M32" s="5">
        <f>'Data 1'!W27</f>
        <v>0</v>
      </c>
      <c r="N32" s="30">
        <f>'Data 1'!X27</f>
        <v>0</v>
      </c>
    </row>
    <row r="33" spans="1:14" x14ac:dyDescent="0.2">
      <c r="A33" s="5" t="str">
        <f>'Data 1'!A28</f>
        <v>Craig</v>
      </c>
      <c r="B33" s="5">
        <f>'Data 1'!L28</f>
        <v>0</v>
      </c>
      <c r="C33" s="5">
        <f>'Data 1'!M28</f>
        <v>1</v>
      </c>
      <c r="D33" s="30">
        <f>'Data 1'!N28</f>
        <v>0</v>
      </c>
      <c r="E33" s="31">
        <f>'Data 1'!O28</f>
        <v>25.82340862422998</v>
      </c>
      <c r="F33" s="5">
        <f>'Data 1'!P28</f>
        <v>1</v>
      </c>
      <c r="G33" s="5">
        <f>'Data 1'!Q28</f>
        <v>1</v>
      </c>
      <c r="H33" s="30">
        <f>'Data 1'!R28</f>
        <v>1</v>
      </c>
      <c r="I33" s="5">
        <f>'Data 1'!S28</f>
        <v>0</v>
      </c>
      <c r="J33" s="5">
        <f>'Data 1'!T28</f>
        <v>0</v>
      </c>
      <c r="K33" s="30">
        <f>'Data 1'!U28</f>
        <v>0</v>
      </c>
      <c r="L33" s="5">
        <f>'Data 1'!V28</f>
        <v>0</v>
      </c>
      <c r="M33" s="5">
        <f>'Data 1'!W28</f>
        <v>1</v>
      </c>
      <c r="N33" s="30">
        <f>'Data 1'!X28</f>
        <v>0</v>
      </c>
    </row>
    <row r="34" spans="1:14" x14ac:dyDescent="0.2">
      <c r="A34" s="5" t="str">
        <f>'Data 1'!A29</f>
        <v>Culpeper</v>
      </c>
      <c r="B34" s="5">
        <f>'Data 1'!L29</f>
        <v>1</v>
      </c>
      <c r="C34" s="5">
        <f>'Data 1'!M29</f>
        <v>8</v>
      </c>
      <c r="D34" s="30">
        <f>'Data 1'!N29</f>
        <v>0.125</v>
      </c>
      <c r="E34" s="31">
        <f>'Data 1'!O29</f>
        <v>36.468172484599592</v>
      </c>
      <c r="F34" s="5">
        <f>'Data 1'!P29</f>
        <v>7</v>
      </c>
      <c r="G34" s="5">
        <f>'Data 1'!Q29</f>
        <v>21</v>
      </c>
      <c r="H34" s="30">
        <f>'Data 1'!R29</f>
        <v>0.33333333333333331</v>
      </c>
      <c r="I34" s="5">
        <f>'Data 1'!S29</f>
        <v>0</v>
      </c>
      <c r="J34" s="5">
        <f>'Data 1'!T29</f>
        <v>9</v>
      </c>
      <c r="K34" s="30">
        <f>'Data 1'!U29</f>
        <v>0</v>
      </c>
      <c r="L34" s="5">
        <f>'Data 1'!V29</f>
        <v>1</v>
      </c>
      <c r="M34" s="5">
        <f>'Data 1'!W29</f>
        <v>4</v>
      </c>
      <c r="N34" s="30">
        <f>'Data 1'!X29</f>
        <v>0.25</v>
      </c>
    </row>
    <row r="35" spans="1:14" x14ac:dyDescent="0.2">
      <c r="A35" s="5" t="str">
        <f>'Data 1'!A30</f>
        <v>Cumberland</v>
      </c>
      <c r="B35" s="5">
        <f>'Data 1'!L30</f>
        <v>0</v>
      </c>
      <c r="C35" s="5">
        <f>'Data 1'!M30</f>
        <v>0</v>
      </c>
      <c r="D35" s="30">
        <f>'Data 1'!N30</f>
        <v>0</v>
      </c>
      <c r="E35" s="31">
        <f>'Data 1'!O30</f>
        <v>0</v>
      </c>
      <c r="F35" s="5">
        <f>'Data 1'!P30</f>
        <v>0</v>
      </c>
      <c r="G35" s="5">
        <f>'Data 1'!Q30</f>
        <v>4</v>
      </c>
      <c r="H35" s="30">
        <f>'Data 1'!R30</f>
        <v>0</v>
      </c>
      <c r="I35" s="5">
        <f>'Data 1'!S30</f>
        <v>0</v>
      </c>
      <c r="J35" s="5">
        <f>'Data 1'!T30</f>
        <v>3</v>
      </c>
      <c r="K35" s="30">
        <f>'Data 1'!U30</f>
        <v>0</v>
      </c>
      <c r="L35" s="5">
        <f>'Data 1'!V30</f>
        <v>0</v>
      </c>
      <c r="M35" s="5">
        <f>'Data 1'!W30</f>
        <v>0</v>
      </c>
      <c r="N35" s="30">
        <f>'Data 1'!X30</f>
        <v>0</v>
      </c>
    </row>
    <row r="36" spans="1:14" x14ac:dyDescent="0.2">
      <c r="A36" s="5" t="str">
        <f>'Data 1'!A31</f>
        <v>Danville</v>
      </c>
      <c r="B36" s="5">
        <f>'Data 1'!L31</f>
        <v>0</v>
      </c>
      <c r="C36" s="5">
        <f>'Data 1'!M31</f>
        <v>1</v>
      </c>
      <c r="D36" s="30">
        <f>'Data 1'!N31</f>
        <v>0</v>
      </c>
      <c r="E36" s="31">
        <f>'Data 1'!O31</f>
        <v>28.386036960985628</v>
      </c>
      <c r="F36" s="5">
        <f>'Data 1'!P31</f>
        <v>1</v>
      </c>
      <c r="G36" s="5">
        <f>'Data 1'!Q31</f>
        <v>18</v>
      </c>
      <c r="H36" s="30">
        <f>'Data 1'!R31</f>
        <v>5.5555555555555552E-2</v>
      </c>
      <c r="I36" s="5">
        <f>'Data 1'!S31</f>
        <v>1</v>
      </c>
      <c r="J36" s="5">
        <f>'Data 1'!T31</f>
        <v>10</v>
      </c>
      <c r="K36" s="30">
        <f>'Data 1'!U31</f>
        <v>0.1</v>
      </c>
      <c r="L36" s="5">
        <f>'Data 1'!V31</f>
        <v>0</v>
      </c>
      <c r="M36" s="5">
        <f>'Data 1'!W31</f>
        <v>2</v>
      </c>
      <c r="N36" s="30">
        <f>'Data 1'!X31</f>
        <v>0</v>
      </c>
    </row>
    <row r="37" spans="1:14" x14ac:dyDescent="0.2">
      <c r="A37" s="5" t="str">
        <f>'Data 1'!A32</f>
        <v>Dickenson</v>
      </c>
      <c r="B37" s="5">
        <f>'Data 1'!L32</f>
        <v>8</v>
      </c>
      <c r="C37" s="5">
        <f>'Data 1'!M32</f>
        <v>11</v>
      </c>
      <c r="D37" s="30">
        <f>'Data 1'!N32</f>
        <v>0.72727272727272729</v>
      </c>
      <c r="E37" s="31">
        <f>'Data 1'!O32</f>
        <v>19.942505133470227</v>
      </c>
      <c r="F37" s="5">
        <f>'Data 1'!P32</f>
        <v>4</v>
      </c>
      <c r="G37" s="5">
        <f>'Data 1'!Q32</f>
        <v>9</v>
      </c>
      <c r="H37" s="30">
        <f>'Data 1'!R32</f>
        <v>0.44444444444444442</v>
      </c>
      <c r="I37" s="5">
        <f>'Data 1'!S32</f>
        <v>0</v>
      </c>
      <c r="J37" s="5">
        <f>'Data 1'!T32</f>
        <v>2</v>
      </c>
      <c r="K37" s="30">
        <f>'Data 1'!U32</f>
        <v>0</v>
      </c>
      <c r="L37" s="5">
        <f>'Data 1'!V32</f>
        <v>5</v>
      </c>
      <c r="M37" s="5">
        <f>'Data 1'!W32</f>
        <v>10</v>
      </c>
      <c r="N37" s="30">
        <f>'Data 1'!X32</f>
        <v>0.5</v>
      </c>
    </row>
    <row r="38" spans="1:14" x14ac:dyDescent="0.2">
      <c r="A38" s="5" t="str">
        <f>'Data 1'!A33</f>
        <v>Dinwiddie</v>
      </c>
      <c r="B38" s="5">
        <f>'Data 1'!L33</f>
        <v>1</v>
      </c>
      <c r="C38" s="5">
        <f>'Data 1'!M33</f>
        <v>1</v>
      </c>
      <c r="D38" s="30">
        <f>'Data 1'!N33</f>
        <v>1</v>
      </c>
      <c r="E38" s="31">
        <f>'Data 1'!O33</f>
        <v>22.833675564681723</v>
      </c>
      <c r="F38" s="5">
        <f>'Data 1'!P33</f>
        <v>0</v>
      </c>
      <c r="G38" s="5">
        <f>'Data 1'!Q33</f>
        <v>4</v>
      </c>
      <c r="H38" s="30">
        <f>'Data 1'!R33</f>
        <v>0</v>
      </c>
      <c r="I38" s="5">
        <f>'Data 1'!S33</f>
        <v>0</v>
      </c>
      <c r="J38" s="5">
        <f>'Data 1'!T33</f>
        <v>0</v>
      </c>
      <c r="K38" s="30">
        <f>'Data 1'!U33</f>
        <v>0</v>
      </c>
      <c r="L38" s="5">
        <f>'Data 1'!V33</f>
        <v>0</v>
      </c>
      <c r="M38" s="5">
        <f>'Data 1'!W33</f>
        <v>1</v>
      </c>
      <c r="N38" s="30">
        <f>'Data 1'!X33</f>
        <v>0</v>
      </c>
    </row>
    <row r="39" spans="1:14" x14ac:dyDescent="0.2">
      <c r="A39" s="5" t="str">
        <f>'Data 1'!A34</f>
        <v>Emporia/Greensville</v>
      </c>
      <c r="B39" s="5">
        <f>'Data 1'!L34</f>
        <v>3</v>
      </c>
      <c r="C39" s="5">
        <f>'Data 1'!M34</f>
        <v>3</v>
      </c>
      <c r="D39" s="30">
        <f>'Data 1'!N34</f>
        <v>1</v>
      </c>
      <c r="E39" s="31">
        <f>'Data 1'!O34</f>
        <v>21.190965092402465</v>
      </c>
      <c r="F39" s="5">
        <f>'Data 1'!P34</f>
        <v>2</v>
      </c>
      <c r="G39" s="5">
        <f>'Data 1'!Q34</f>
        <v>2</v>
      </c>
      <c r="H39" s="30">
        <f>'Data 1'!R34</f>
        <v>1</v>
      </c>
      <c r="I39" s="5">
        <f>'Data 1'!S34</f>
        <v>0</v>
      </c>
      <c r="J39" s="5">
        <f>'Data 1'!T34</f>
        <v>2</v>
      </c>
      <c r="K39" s="30">
        <f>'Data 1'!U34</f>
        <v>0</v>
      </c>
      <c r="L39" s="5">
        <f>'Data 1'!V34</f>
        <v>1</v>
      </c>
      <c r="M39" s="5">
        <f>'Data 1'!W34</f>
        <v>3</v>
      </c>
      <c r="N39" s="30">
        <f>'Data 1'!X34</f>
        <v>0.33333333333333331</v>
      </c>
    </row>
    <row r="40" spans="1:14" x14ac:dyDescent="0.2">
      <c r="A40" s="5" t="str">
        <f>'Data 1'!A35</f>
        <v>Essex</v>
      </c>
      <c r="B40" s="5">
        <f>'Data 1'!L35</f>
        <v>0</v>
      </c>
      <c r="C40" s="5">
        <f>'Data 1'!M35</f>
        <v>0</v>
      </c>
      <c r="D40" s="30">
        <f>'Data 1'!N35</f>
        <v>0</v>
      </c>
      <c r="E40" s="31">
        <f>'Data 1'!O35</f>
        <v>0</v>
      </c>
      <c r="F40" s="5">
        <f>'Data 1'!P35</f>
        <v>0</v>
      </c>
      <c r="G40" s="5">
        <f>'Data 1'!Q35</f>
        <v>2</v>
      </c>
      <c r="H40" s="30">
        <f>'Data 1'!R35</f>
        <v>0</v>
      </c>
      <c r="I40" s="5">
        <f>'Data 1'!S35</f>
        <v>0</v>
      </c>
      <c r="J40" s="5">
        <f>'Data 1'!T35</f>
        <v>6</v>
      </c>
      <c r="K40" s="30">
        <f>'Data 1'!U35</f>
        <v>0</v>
      </c>
      <c r="L40" s="5">
        <f>'Data 1'!V35</f>
        <v>0</v>
      </c>
      <c r="M40" s="5">
        <f>'Data 1'!W35</f>
        <v>0</v>
      </c>
      <c r="N40" s="30">
        <f>'Data 1'!X35</f>
        <v>0</v>
      </c>
    </row>
    <row r="41" spans="1:14" x14ac:dyDescent="0.2">
      <c r="A41" s="5" t="str">
        <f>'Data 1'!A36</f>
        <v>Fairfax City/County/Falls Church</v>
      </c>
      <c r="B41" s="5">
        <f>'Data 1'!L36</f>
        <v>3</v>
      </c>
      <c r="C41" s="5">
        <f>'Data 1'!M36</f>
        <v>24</v>
      </c>
      <c r="D41" s="30">
        <f>'Data 1'!N36</f>
        <v>0.125</v>
      </c>
      <c r="E41" s="31">
        <f>'Data 1'!O36</f>
        <v>38.373716632443532</v>
      </c>
      <c r="F41" s="5">
        <f>'Data 1'!P36</f>
        <v>20</v>
      </c>
      <c r="G41" s="5">
        <f>'Data 1'!Q36</f>
        <v>69</v>
      </c>
      <c r="H41" s="30">
        <f>'Data 1'!R36</f>
        <v>0.28985507246376813</v>
      </c>
      <c r="I41" s="5">
        <f>'Data 1'!S36</f>
        <v>1</v>
      </c>
      <c r="J41" s="5">
        <f>'Data 1'!T36</f>
        <v>22</v>
      </c>
      <c r="K41" s="30">
        <f>'Data 1'!U36</f>
        <v>4.5454545454545456E-2</v>
      </c>
      <c r="L41" s="5">
        <f>'Data 1'!V36</f>
        <v>2</v>
      </c>
      <c r="M41" s="5">
        <f>'Data 1'!W36</f>
        <v>31</v>
      </c>
      <c r="N41" s="30">
        <f>'Data 1'!X36</f>
        <v>6.4516129032258063E-2</v>
      </c>
    </row>
    <row r="42" spans="1:14" x14ac:dyDescent="0.2">
      <c r="A42" s="5" t="str">
        <f>'Data 1'!A37</f>
        <v>Fauquier</v>
      </c>
      <c r="B42" s="5">
        <f>'Data 1'!L37</f>
        <v>4</v>
      </c>
      <c r="C42" s="5">
        <f>'Data 1'!M37</f>
        <v>8</v>
      </c>
      <c r="D42" s="30">
        <f>'Data 1'!N37</f>
        <v>0.5</v>
      </c>
      <c r="E42" s="31">
        <f>'Data 1'!O37</f>
        <v>26.036960985626283</v>
      </c>
      <c r="F42" s="5">
        <f>'Data 1'!P37</f>
        <v>4</v>
      </c>
      <c r="G42" s="5">
        <f>'Data 1'!Q37</f>
        <v>16</v>
      </c>
      <c r="H42" s="30">
        <f>'Data 1'!R37</f>
        <v>0.25</v>
      </c>
      <c r="I42" s="5">
        <f>'Data 1'!S37</f>
        <v>3</v>
      </c>
      <c r="J42" s="5">
        <f>'Data 1'!T37</f>
        <v>6</v>
      </c>
      <c r="K42" s="30">
        <f>'Data 1'!U37</f>
        <v>0.5</v>
      </c>
      <c r="L42" s="5">
        <f>'Data 1'!V37</f>
        <v>1</v>
      </c>
      <c r="M42" s="5">
        <f>'Data 1'!W37</f>
        <v>9</v>
      </c>
      <c r="N42" s="30">
        <f>'Data 1'!X37</f>
        <v>0.1111111111111111</v>
      </c>
    </row>
    <row r="43" spans="1:14" x14ac:dyDescent="0.2">
      <c r="A43" s="5" t="str">
        <f>'Data 1'!A38</f>
        <v>Floyd</v>
      </c>
      <c r="B43" s="5">
        <f>'Data 1'!L38</f>
        <v>1</v>
      </c>
      <c r="C43" s="5">
        <f>'Data 1'!M38</f>
        <v>1</v>
      </c>
      <c r="D43" s="30">
        <f>'Data 1'!N38</f>
        <v>1</v>
      </c>
      <c r="E43" s="31">
        <f>'Data 1'!O38</f>
        <v>16.558521560574949</v>
      </c>
      <c r="F43" s="5">
        <f>'Data 1'!P38</f>
        <v>0</v>
      </c>
      <c r="G43" s="5">
        <f>'Data 1'!Q38</f>
        <v>3</v>
      </c>
      <c r="H43" s="30">
        <f>'Data 1'!R38</f>
        <v>0</v>
      </c>
      <c r="I43" s="5">
        <f>'Data 1'!S38</f>
        <v>0</v>
      </c>
      <c r="J43" s="5">
        <f>'Data 1'!T38</f>
        <v>1</v>
      </c>
      <c r="K43" s="30">
        <f>'Data 1'!U38</f>
        <v>0</v>
      </c>
      <c r="L43" s="5">
        <f>'Data 1'!V38</f>
        <v>7</v>
      </c>
      <c r="M43" s="5">
        <f>'Data 1'!W38</f>
        <v>10</v>
      </c>
      <c r="N43" s="30">
        <f>'Data 1'!X38</f>
        <v>0.7</v>
      </c>
    </row>
    <row r="44" spans="1:14" x14ac:dyDescent="0.2">
      <c r="A44" s="5" t="str">
        <f>'Data 1'!A39</f>
        <v>Fluvanna</v>
      </c>
      <c r="B44" s="5">
        <f>'Data 1'!L39</f>
        <v>2</v>
      </c>
      <c r="C44" s="5">
        <f>'Data 1'!M39</f>
        <v>4</v>
      </c>
      <c r="D44" s="30">
        <f>'Data 1'!N39</f>
        <v>0.5</v>
      </c>
      <c r="E44" s="31">
        <f>'Data 1'!O39</f>
        <v>23.589322381930188</v>
      </c>
      <c r="F44" s="5">
        <f>'Data 1'!P39</f>
        <v>2</v>
      </c>
      <c r="G44" s="5">
        <f>'Data 1'!Q39</f>
        <v>3</v>
      </c>
      <c r="H44" s="30">
        <f>'Data 1'!R39</f>
        <v>0.66666666666666663</v>
      </c>
      <c r="I44" s="5">
        <f>'Data 1'!S39</f>
        <v>0</v>
      </c>
      <c r="J44" s="5">
        <f>'Data 1'!T39</f>
        <v>1</v>
      </c>
      <c r="K44" s="30">
        <f>'Data 1'!U39</f>
        <v>0</v>
      </c>
      <c r="L44" s="5">
        <f>'Data 1'!V39</f>
        <v>0</v>
      </c>
      <c r="M44" s="5">
        <f>'Data 1'!W39</f>
        <v>1</v>
      </c>
      <c r="N44" s="30">
        <f>'Data 1'!X39</f>
        <v>0</v>
      </c>
    </row>
    <row r="45" spans="1:14" x14ac:dyDescent="0.2">
      <c r="A45" s="5" t="str">
        <f>'Data 1'!A40</f>
        <v>Franklin City</v>
      </c>
      <c r="B45" s="5">
        <f>'Data 1'!L40</f>
        <v>0</v>
      </c>
      <c r="C45" s="5">
        <f>'Data 1'!M40</f>
        <v>0</v>
      </c>
      <c r="D45" s="30">
        <f>'Data 1'!N40</f>
        <v>0</v>
      </c>
      <c r="E45" s="31">
        <f>'Data 1'!O40</f>
        <v>0</v>
      </c>
      <c r="F45" s="5">
        <f>'Data 1'!P40</f>
        <v>0</v>
      </c>
      <c r="G45" s="5">
        <f>'Data 1'!Q40</f>
        <v>2</v>
      </c>
      <c r="H45" s="30">
        <f>'Data 1'!R40</f>
        <v>0</v>
      </c>
      <c r="I45" s="5">
        <f>'Data 1'!S40</f>
        <v>0</v>
      </c>
      <c r="J45" s="5">
        <f>'Data 1'!T40</f>
        <v>0</v>
      </c>
      <c r="K45" s="30">
        <f>'Data 1'!U40</f>
        <v>0</v>
      </c>
      <c r="L45" s="5">
        <f>'Data 1'!V40</f>
        <v>0</v>
      </c>
      <c r="M45" s="5">
        <f>'Data 1'!W40</f>
        <v>1</v>
      </c>
      <c r="N45" s="30">
        <f>'Data 1'!X40</f>
        <v>0</v>
      </c>
    </row>
    <row r="46" spans="1:14" x14ac:dyDescent="0.2">
      <c r="A46" s="5" t="str">
        <f>'Data 1'!A41</f>
        <v>Franklin County</v>
      </c>
      <c r="B46" s="5">
        <f>'Data 1'!L41</f>
        <v>5</v>
      </c>
      <c r="C46" s="5">
        <f>'Data 1'!M41</f>
        <v>16</v>
      </c>
      <c r="D46" s="30">
        <f>'Data 1'!N41</f>
        <v>0.3125</v>
      </c>
      <c r="E46" s="31">
        <f>'Data 1'!O41</f>
        <v>25.856262833675565</v>
      </c>
      <c r="F46" s="5">
        <f>'Data 1'!P41</f>
        <v>11</v>
      </c>
      <c r="G46" s="5">
        <f>'Data 1'!Q41</f>
        <v>24</v>
      </c>
      <c r="H46" s="30">
        <f>'Data 1'!R41</f>
        <v>0.45833333333333331</v>
      </c>
      <c r="I46" s="5">
        <f>'Data 1'!S41</f>
        <v>1</v>
      </c>
      <c r="J46" s="5">
        <f>'Data 1'!T41</f>
        <v>7</v>
      </c>
      <c r="K46" s="30">
        <f>'Data 1'!U41</f>
        <v>0.14285714285714285</v>
      </c>
      <c r="L46" s="5">
        <f>'Data 1'!V41</f>
        <v>0</v>
      </c>
      <c r="M46" s="5">
        <f>'Data 1'!W41</f>
        <v>10</v>
      </c>
      <c r="N46" s="30">
        <f>'Data 1'!X41</f>
        <v>0</v>
      </c>
    </row>
    <row r="47" spans="1:14" x14ac:dyDescent="0.2">
      <c r="A47" s="5" t="str">
        <f>'Data 1'!A42</f>
        <v>Frederick</v>
      </c>
      <c r="B47" s="5">
        <f>'Data 1'!L42</f>
        <v>1</v>
      </c>
      <c r="C47" s="5">
        <f>'Data 1'!M42</f>
        <v>1</v>
      </c>
      <c r="D47" s="30">
        <f>'Data 1'!N42</f>
        <v>1</v>
      </c>
      <c r="E47" s="31">
        <f>'Data 1'!O42</f>
        <v>22.866529774127311</v>
      </c>
      <c r="F47" s="5">
        <f>'Data 1'!P42</f>
        <v>0</v>
      </c>
      <c r="G47" s="5">
        <f>'Data 1'!Q42</f>
        <v>12</v>
      </c>
      <c r="H47" s="30">
        <f>'Data 1'!R42</f>
        <v>0</v>
      </c>
      <c r="I47" s="5">
        <f>'Data 1'!S42</f>
        <v>0</v>
      </c>
      <c r="J47" s="5">
        <f>'Data 1'!T42</f>
        <v>3</v>
      </c>
      <c r="K47" s="30">
        <f>'Data 1'!U42</f>
        <v>0</v>
      </c>
      <c r="L47" s="5">
        <f>'Data 1'!V42</f>
        <v>1</v>
      </c>
      <c r="M47" s="5">
        <f>'Data 1'!W42</f>
        <v>6</v>
      </c>
      <c r="N47" s="30">
        <f>'Data 1'!X42</f>
        <v>0.16666666666666666</v>
      </c>
    </row>
    <row r="48" spans="1:14" x14ac:dyDescent="0.2">
      <c r="A48" s="5" t="str">
        <f>'Data 1'!A43</f>
        <v>Fredericksburg</v>
      </c>
      <c r="B48" s="5">
        <f>'Data 1'!L43</f>
        <v>15</v>
      </c>
      <c r="C48" s="5">
        <f>'Data 1'!M43</f>
        <v>18</v>
      </c>
      <c r="D48" s="30">
        <f>'Data 1'!N43</f>
        <v>0.83333333333333337</v>
      </c>
      <c r="E48" s="31">
        <f>'Data 1'!O43</f>
        <v>18.75975359342916</v>
      </c>
      <c r="F48" s="5">
        <f>'Data 1'!P43</f>
        <v>5</v>
      </c>
      <c r="G48" s="5">
        <f>'Data 1'!Q43</f>
        <v>6</v>
      </c>
      <c r="H48" s="30">
        <f>'Data 1'!R43</f>
        <v>0.83333333333333337</v>
      </c>
      <c r="I48" s="5">
        <f>'Data 1'!S43</f>
        <v>0</v>
      </c>
      <c r="J48" s="5">
        <f>'Data 1'!T43</f>
        <v>1</v>
      </c>
      <c r="K48" s="30">
        <f>'Data 1'!U43</f>
        <v>0</v>
      </c>
      <c r="L48" s="5">
        <f>'Data 1'!V43</f>
        <v>5</v>
      </c>
      <c r="M48" s="5">
        <f>'Data 1'!W43</f>
        <v>22</v>
      </c>
      <c r="N48" s="30">
        <f>'Data 1'!X43</f>
        <v>0.22727272727272727</v>
      </c>
    </row>
    <row r="49" spans="1:14" x14ac:dyDescent="0.2">
      <c r="A49" s="5" t="str">
        <f>'Data 1'!A44</f>
        <v>Galax</v>
      </c>
      <c r="B49" s="5">
        <f>'Data 1'!L44</f>
        <v>4</v>
      </c>
      <c r="C49" s="5">
        <f>'Data 1'!M44</f>
        <v>9</v>
      </c>
      <c r="D49" s="30">
        <f>'Data 1'!N44</f>
        <v>0.44444444444444442</v>
      </c>
      <c r="E49" s="31">
        <f>'Data 1'!O44</f>
        <v>28.057494866529773</v>
      </c>
      <c r="F49" s="5">
        <f>'Data 1'!P44</f>
        <v>5</v>
      </c>
      <c r="G49" s="5">
        <f>'Data 1'!Q44</f>
        <v>13</v>
      </c>
      <c r="H49" s="30">
        <f>'Data 1'!R44</f>
        <v>0.38461538461538464</v>
      </c>
      <c r="I49" s="5">
        <f>'Data 1'!S44</f>
        <v>3</v>
      </c>
      <c r="J49" s="5">
        <f>'Data 1'!T44</f>
        <v>7</v>
      </c>
      <c r="K49" s="30">
        <f>'Data 1'!U44</f>
        <v>0.42857142857142855</v>
      </c>
      <c r="L49" s="5">
        <f>'Data 1'!V44</f>
        <v>0</v>
      </c>
      <c r="M49" s="5">
        <f>'Data 1'!W44</f>
        <v>6</v>
      </c>
      <c r="N49" s="30">
        <f>'Data 1'!X44</f>
        <v>0</v>
      </c>
    </row>
    <row r="50" spans="1:14" x14ac:dyDescent="0.2">
      <c r="A50" s="5" t="str">
        <f>'Data 1'!A45</f>
        <v>Giles</v>
      </c>
      <c r="B50" s="5">
        <f>'Data 1'!L45</f>
        <v>2</v>
      </c>
      <c r="C50" s="5">
        <f>'Data 1'!M45</f>
        <v>3</v>
      </c>
      <c r="D50" s="30">
        <f>'Data 1'!N45</f>
        <v>0.66666666666666663</v>
      </c>
      <c r="E50" s="31">
        <f>'Data 1'!O45</f>
        <v>15.802874743326489</v>
      </c>
      <c r="F50" s="5">
        <f>'Data 1'!P45</f>
        <v>1</v>
      </c>
      <c r="G50" s="5">
        <f>'Data 1'!Q45</f>
        <v>10</v>
      </c>
      <c r="H50" s="30">
        <f>'Data 1'!R45</f>
        <v>0.1</v>
      </c>
      <c r="I50" s="5">
        <f>'Data 1'!S45</f>
        <v>0</v>
      </c>
      <c r="J50" s="5">
        <f>'Data 1'!T45</f>
        <v>7</v>
      </c>
      <c r="K50" s="30">
        <f>'Data 1'!U45</f>
        <v>0</v>
      </c>
      <c r="L50" s="5">
        <f>'Data 1'!V45</f>
        <v>6</v>
      </c>
      <c r="M50" s="5">
        <f>'Data 1'!W45</f>
        <v>10</v>
      </c>
      <c r="N50" s="30">
        <f>'Data 1'!X45</f>
        <v>0.6</v>
      </c>
    </row>
    <row r="51" spans="1:14" x14ac:dyDescent="0.2">
      <c r="A51" s="5" t="str">
        <f>'Data 1'!A46</f>
        <v>Gloucester</v>
      </c>
      <c r="B51" s="5">
        <f>'Data 1'!L46</f>
        <v>4</v>
      </c>
      <c r="C51" s="5">
        <f>'Data 1'!M46</f>
        <v>7</v>
      </c>
      <c r="D51" s="30">
        <f>'Data 1'!N46</f>
        <v>0.5714285714285714</v>
      </c>
      <c r="E51" s="31">
        <f>'Data 1'!O46</f>
        <v>23.917864476386036</v>
      </c>
      <c r="F51" s="5">
        <f>'Data 1'!P46</f>
        <v>4</v>
      </c>
      <c r="G51" s="5">
        <f>'Data 1'!Q46</f>
        <v>11</v>
      </c>
      <c r="H51" s="30">
        <f>'Data 1'!R46</f>
        <v>0.36363636363636365</v>
      </c>
      <c r="I51" s="5">
        <f>'Data 1'!S46</f>
        <v>0</v>
      </c>
      <c r="J51" s="5">
        <f>'Data 1'!T46</f>
        <v>3</v>
      </c>
      <c r="K51" s="30">
        <f>'Data 1'!U46</f>
        <v>0</v>
      </c>
      <c r="L51" s="5">
        <f>'Data 1'!V46</f>
        <v>0</v>
      </c>
      <c r="M51" s="5">
        <f>'Data 1'!W46</f>
        <v>6</v>
      </c>
      <c r="N51" s="30">
        <f>'Data 1'!X46</f>
        <v>0</v>
      </c>
    </row>
    <row r="52" spans="1:14" x14ac:dyDescent="0.2">
      <c r="A52" s="5" t="str">
        <f>'Data 1'!A47</f>
        <v>Goochland</v>
      </c>
      <c r="B52" s="5">
        <f>'Data 1'!L47</f>
        <v>0</v>
      </c>
      <c r="C52" s="5">
        <f>'Data 1'!M47</f>
        <v>0</v>
      </c>
      <c r="D52" s="30">
        <f>'Data 1'!N47</f>
        <v>0</v>
      </c>
      <c r="E52" s="31">
        <f>'Data 1'!O47</f>
        <v>0</v>
      </c>
      <c r="F52" s="5">
        <f>'Data 1'!P47</f>
        <v>0</v>
      </c>
      <c r="G52" s="5">
        <f>'Data 1'!Q47</f>
        <v>5</v>
      </c>
      <c r="H52" s="30">
        <f>'Data 1'!R47</f>
        <v>0</v>
      </c>
      <c r="I52" s="5">
        <f>'Data 1'!S47</f>
        <v>0</v>
      </c>
      <c r="J52" s="5">
        <f>'Data 1'!T47</f>
        <v>5</v>
      </c>
      <c r="K52" s="30">
        <f>'Data 1'!U47</f>
        <v>0</v>
      </c>
      <c r="L52" s="5">
        <f>'Data 1'!V47</f>
        <v>1</v>
      </c>
      <c r="M52" s="5">
        <f>'Data 1'!W47</f>
        <v>1</v>
      </c>
      <c r="N52" s="30">
        <f>'Data 1'!X47</f>
        <v>1</v>
      </c>
    </row>
    <row r="53" spans="1:14" x14ac:dyDescent="0.2">
      <c r="A53" s="5" t="str">
        <f>'Data 1'!A48</f>
        <v>Grayson</v>
      </c>
      <c r="B53" s="5">
        <f>'Data 1'!L48</f>
        <v>3</v>
      </c>
      <c r="C53" s="5">
        <f>'Data 1'!M48</f>
        <v>4</v>
      </c>
      <c r="D53" s="30">
        <f>'Data 1'!N48</f>
        <v>0.75</v>
      </c>
      <c r="E53" s="31">
        <f>'Data 1'!O48</f>
        <v>18.710472279260781</v>
      </c>
      <c r="F53" s="5">
        <f>'Data 1'!P48</f>
        <v>0</v>
      </c>
      <c r="G53" s="5">
        <f>'Data 1'!Q48</f>
        <v>3</v>
      </c>
      <c r="H53" s="30">
        <f>'Data 1'!R48</f>
        <v>0</v>
      </c>
      <c r="I53" s="5">
        <f>'Data 1'!S48</f>
        <v>0</v>
      </c>
      <c r="J53" s="5">
        <f>'Data 1'!T48</f>
        <v>3</v>
      </c>
      <c r="K53" s="30">
        <f>'Data 1'!U48</f>
        <v>0</v>
      </c>
      <c r="L53" s="5">
        <f>'Data 1'!V48</f>
        <v>1</v>
      </c>
      <c r="M53" s="5">
        <f>'Data 1'!W48</f>
        <v>1</v>
      </c>
      <c r="N53" s="30">
        <f>'Data 1'!X48</f>
        <v>1</v>
      </c>
    </row>
    <row r="54" spans="1:14" x14ac:dyDescent="0.2">
      <c r="A54" s="5" t="str">
        <f>'Data 1'!A49</f>
        <v>Greene</v>
      </c>
      <c r="B54" s="5">
        <f>'Data 1'!L49</f>
        <v>0</v>
      </c>
      <c r="C54" s="5">
        <f>'Data 1'!M49</f>
        <v>0</v>
      </c>
      <c r="D54" s="30">
        <f>'Data 1'!N49</f>
        <v>0</v>
      </c>
      <c r="E54" s="31">
        <f>'Data 1'!O49</f>
        <v>0</v>
      </c>
      <c r="F54" s="5">
        <f>'Data 1'!P49</f>
        <v>0</v>
      </c>
      <c r="G54" s="5">
        <f>'Data 1'!Q49</f>
        <v>1</v>
      </c>
      <c r="H54" s="30">
        <f>'Data 1'!R49</f>
        <v>0</v>
      </c>
      <c r="I54" s="5">
        <f>'Data 1'!S49</f>
        <v>0</v>
      </c>
      <c r="J54" s="5">
        <f>'Data 1'!T49</f>
        <v>0</v>
      </c>
      <c r="K54" s="30">
        <f>'Data 1'!U49</f>
        <v>0</v>
      </c>
      <c r="L54" s="5">
        <f>'Data 1'!V49</f>
        <v>0</v>
      </c>
      <c r="M54" s="5">
        <f>'Data 1'!W49</f>
        <v>0</v>
      </c>
      <c r="N54" s="30">
        <f>'Data 1'!X49</f>
        <v>0</v>
      </c>
    </row>
    <row r="55" spans="1:14" x14ac:dyDescent="0.2">
      <c r="A55" s="5" t="str">
        <f>'Data 1'!A50</f>
        <v>Halifax</v>
      </c>
      <c r="B55" s="5">
        <f>'Data 1'!L50</f>
        <v>0</v>
      </c>
      <c r="C55" s="5">
        <f>'Data 1'!M50</f>
        <v>1</v>
      </c>
      <c r="D55" s="30">
        <f>'Data 1'!N50</f>
        <v>0</v>
      </c>
      <c r="E55" s="31">
        <f>'Data 1'!O50</f>
        <v>37.68377823408624</v>
      </c>
      <c r="F55" s="5">
        <f>'Data 1'!P50</f>
        <v>1</v>
      </c>
      <c r="G55" s="5">
        <f>'Data 1'!Q50</f>
        <v>23</v>
      </c>
      <c r="H55" s="30">
        <f>'Data 1'!R50</f>
        <v>4.3478260869565216E-2</v>
      </c>
      <c r="I55" s="5">
        <f>'Data 1'!S50</f>
        <v>4</v>
      </c>
      <c r="J55" s="5">
        <f>'Data 1'!T50</f>
        <v>12</v>
      </c>
      <c r="K55" s="30">
        <f>'Data 1'!U50</f>
        <v>0.33333333333333331</v>
      </c>
      <c r="L55" s="5">
        <f>'Data 1'!V50</f>
        <v>0</v>
      </c>
      <c r="M55" s="5">
        <f>'Data 1'!W50</f>
        <v>4</v>
      </c>
      <c r="N55" s="30">
        <f>'Data 1'!X50</f>
        <v>0</v>
      </c>
    </row>
    <row r="56" spans="1:14" x14ac:dyDescent="0.2">
      <c r="A56" s="5" t="str">
        <f>'Data 1'!A51</f>
        <v>Hampton</v>
      </c>
      <c r="B56" s="5">
        <f>'Data 1'!L51</f>
        <v>10</v>
      </c>
      <c r="C56" s="5">
        <f>'Data 1'!M51</f>
        <v>14</v>
      </c>
      <c r="D56" s="30">
        <f>'Data 1'!N51</f>
        <v>0.7142857142857143</v>
      </c>
      <c r="E56" s="31">
        <f>'Data 1'!O51</f>
        <v>16.197125256673509</v>
      </c>
      <c r="F56" s="5">
        <f>'Data 1'!P51</f>
        <v>4</v>
      </c>
      <c r="G56" s="5">
        <f>'Data 1'!Q51</f>
        <v>14</v>
      </c>
      <c r="H56" s="30">
        <f>'Data 1'!R51</f>
        <v>0.2857142857142857</v>
      </c>
      <c r="I56" s="5">
        <f>'Data 1'!S51</f>
        <v>1</v>
      </c>
      <c r="J56" s="5">
        <f>'Data 1'!T51</f>
        <v>3</v>
      </c>
      <c r="K56" s="30">
        <f>'Data 1'!U51</f>
        <v>0.33333333333333331</v>
      </c>
      <c r="L56" s="5">
        <f>'Data 1'!V51</f>
        <v>6</v>
      </c>
      <c r="M56" s="5">
        <f>'Data 1'!W51</f>
        <v>19</v>
      </c>
      <c r="N56" s="30">
        <f>'Data 1'!X51</f>
        <v>0.31578947368421051</v>
      </c>
    </row>
    <row r="57" spans="1:14" x14ac:dyDescent="0.2">
      <c r="A57" s="5" t="str">
        <f>'Data 1'!A52</f>
        <v>Hanover</v>
      </c>
      <c r="B57" s="5">
        <f>'Data 1'!L52</f>
        <v>1</v>
      </c>
      <c r="C57" s="5">
        <f>'Data 1'!M52</f>
        <v>2</v>
      </c>
      <c r="D57" s="30">
        <f>'Data 1'!N52</f>
        <v>0.5</v>
      </c>
      <c r="E57" s="31">
        <f>'Data 1'!O52</f>
        <v>27.991786447638603</v>
      </c>
      <c r="F57" s="5">
        <f>'Data 1'!P52</f>
        <v>1</v>
      </c>
      <c r="G57" s="5">
        <f>'Data 1'!Q52</f>
        <v>7</v>
      </c>
      <c r="H57" s="30">
        <f>'Data 1'!R52</f>
        <v>0.14285714285714285</v>
      </c>
      <c r="I57" s="5">
        <f>'Data 1'!S52</f>
        <v>0</v>
      </c>
      <c r="J57" s="5">
        <f>'Data 1'!T52</f>
        <v>5</v>
      </c>
      <c r="K57" s="30">
        <f>'Data 1'!U52</f>
        <v>0</v>
      </c>
      <c r="L57" s="5">
        <f>'Data 1'!V52</f>
        <v>0</v>
      </c>
      <c r="M57" s="5">
        <f>'Data 1'!W52</f>
        <v>1</v>
      </c>
      <c r="N57" s="30">
        <f>'Data 1'!X52</f>
        <v>0</v>
      </c>
    </row>
    <row r="58" spans="1:14" x14ac:dyDescent="0.2">
      <c r="A58" s="5" t="str">
        <f>'Data 1'!A53</f>
        <v>Harrisonburg/Rockingham</v>
      </c>
      <c r="B58" s="5">
        <f>'Data 1'!L53</f>
        <v>14</v>
      </c>
      <c r="C58" s="5">
        <f>'Data 1'!M53</f>
        <v>34</v>
      </c>
      <c r="D58" s="30">
        <f>'Data 1'!N53</f>
        <v>0.41176470588235292</v>
      </c>
      <c r="E58" s="31">
        <f>'Data 1'!O53</f>
        <v>26.710472279260781</v>
      </c>
      <c r="F58" s="5">
        <f>'Data 1'!P53</f>
        <v>28</v>
      </c>
      <c r="G58" s="5">
        <f>'Data 1'!Q53</f>
        <v>65</v>
      </c>
      <c r="H58" s="30">
        <f>'Data 1'!R53</f>
        <v>0.43076923076923079</v>
      </c>
      <c r="I58" s="5">
        <f>'Data 1'!S53</f>
        <v>1</v>
      </c>
      <c r="J58" s="5">
        <f>'Data 1'!T53</f>
        <v>23</v>
      </c>
      <c r="K58" s="30">
        <f>'Data 1'!U53</f>
        <v>4.3478260869565216E-2</v>
      </c>
      <c r="L58" s="5">
        <f>'Data 1'!V53</f>
        <v>7</v>
      </c>
      <c r="M58" s="5">
        <f>'Data 1'!W53</f>
        <v>30</v>
      </c>
      <c r="N58" s="30">
        <f>'Data 1'!X53</f>
        <v>0.23333333333333334</v>
      </c>
    </row>
    <row r="59" spans="1:14" x14ac:dyDescent="0.2">
      <c r="A59" s="5" t="str">
        <f>'Data 1'!A54</f>
        <v>Henrico</v>
      </c>
      <c r="B59" s="5">
        <f>'Data 1'!L54</f>
        <v>0</v>
      </c>
      <c r="C59" s="5">
        <f>'Data 1'!M54</f>
        <v>9</v>
      </c>
      <c r="D59" s="30">
        <f>'Data 1'!N54</f>
        <v>0</v>
      </c>
      <c r="E59" s="31">
        <f>'Data 1'!O54</f>
        <v>45.17453798767967</v>
      </c>
      <c r="F59" s="5">
        <f>'Data 1'!P54</f>
        <v>9</v>
      </c>
      <c r="G59" s="5">
        <f>'Data 1'!Q54</f>
        <v>48</v>
      </c>
      <c r="H59" s="30">
        <f>'Data 1'!R54</f>
        <v>0.1875</v>
      </c>
      <c r="I59" s="5">
        <f>'Data 1'!S54</f>
        <v>6</v>
      </c>
      <c r="J59" s="5">
        <f>'Data 1'!T54</f>
        <v>25</v>
      </c>
      <c r="K59" s="30">
        <f>'Data 1'!U54</f>
        <v>0.24</v>
      </c>
      <c r="L59" s="5">
        <f>'Data 1'!V54</f>
        <v>0</v>
      </c>
      <c r="M59" s="5">
        <f>'Data 1'!W54</f>
        <v>9</v>
      </c>
      <c r="N59" s="30">
        <f>'Data 1'!X54</f>
        <v>0</v>
      </c>
    </row>
    <row r="60" spans="1:14" x14ac:dyDescent="0.2">
      <c r="A60" s="5" t="str">
        <f>'Data 1'!A55</f>
        <v>Highland</v>
      </c>
      <c r="B60" s="5">
        <f>'Data 1'!L55</f>
        <v>0</v>
      </c>
      <c r="C60" s="5">
        <f>'Data 1'!M55</f>
        <v>2</v>
      </c>
      <c r="D60" s="30">
        <f>'Data 1'!N55</f>
        <v>0</v>
      </c>
      <c r="E60" s="31">
        <f>'Data 1'!O55</f>
        <v>38.505133470225871</v>
      </c>
      <c r="F60" s="5">
        <f>'Data 1'!P55</f>
        <v>2</v>
      </c>
      <c r="G60" s="5">
        <f>'Data 1'!Q55</f>
        <v>2</v>
      </c>
      <c r="H60" s="30">
        <f>'Data 1'!R55</f>
        <v>1</v>
      </c>
      <c r="I60" s="5">
        <f>'Data 1'!S55</f>
        <v>0</v>
      </c>
      <c r="J60" s="5">
        <f>'Data 1'!T55</f>
        <v>0</v>
      </c>
      <c r="K60" s="30">
        <f>'Data 1'!U55</f>
        <v>0</v>
      </c>
      <c r="L60" s="5">
        <f>'Data 1'!V55</f>
        <v>1</v>
      </c>
      <c r="M60" s="5">
        <f>'Data 1'!W55</f>
        <v>3</v>
      </c>
      <c r="N60" s="30">
        <f>'Data 1'!X55</f>
        <v>0.33333333333333331</v>
      </c>
    </row>
    <row r="61" spans="1:14" x14ac:dyDescent="0.2">
      <c r="A61" s="5" t="str">
        <f>'Data 1'!A56</f>
        <v>Hopewell</v>
      </c>
      <c r="B61" s="5">
        <f>'Data 1'!L56</f>
        <v>1</v>
      </c>
      <c r="C61" s="5">
        <f>'Data 1'!M56</f>
        <v>10</v>
      </c>
      <c r="D61" s="30">
        <f>'Data 1'!N56</f>
        <v>0.1</v>
      </c>
      <c r="E61" s="31">
        <f>'Data 1'!O56</f>
        <v>37.322381930184804</v>
      </c>
      <c r="F61" s="5">
        <f>'Data 1'!P56</f>
        <v>9</v>
      </c>
      <c r="G61" s="5">
        <f>'Data 1'!Q56</f>
        <v>9</v>
      </c>
      <c r="H61" s="30">
        <f>'Data 1'!R56</f>
        <v>1</v>
      </c>
      <c r="I61" s="5">
        <f>'Data 1'!S56</f>
        <v>0</v>
      </c>
      <c r="J61" s="5">
        <f>'Data 1'!T56</f>
        <v>0</v>
      </c>
      <c r="K61" s="30">
        <f>'Data 1'!U56</f>
        <v>0</v>
      </c>
      <c r="L61" s="5">
        <f>'Data 1'!V56</f>
        <v>0</v>
      </c>
      <c r="M61" s="5">
        <f>'Data 1'!W56</f>
        <v>6</v>
      </c>
      <c r="N61" s="30">
        <f>'Data 1'!X56</f>
        <v>0</v>
      </c>
    </row>
    <row r="62" spans="1:14" x14ac:dyDescent="0.2">
      <c r="A62" s="5" t="str">
        <f>'Data 1'!A57</f>
        <v>Isle Of Wight</v>
      </c>
      <c r="B62" s="5">
        <f>'Data 1'!L57</f>
        <v>0</v>
      </c>
      <c r="C62" s="5">
        <f>'Data 1'!M57</f>
        <v>2</v>
      </c>
      <c r="D62" s="30">
        <f>'Data 1'!N57</f>
        <v>0</v>
      </c>
      <c r="E62" s="31">
        <f>'Data 1'!O57</f>
        <v>56.607802874743328</v>
      </c>
      <c r="F62" s="5">
        <f>'Data 1'!P57</f>
        <v>2</v>
      </c>
      <c r="G62" s="5">
        <f>'Data 1'!Q57</f>
        <v>2</v>
      </c>
      <c r="H62" s="30">
        <f>'Data 1'!R57</f>
        <v>1</v>
      </c>
      <c r="I62" s="5">
        <f>'Data 1'!S57</f>
        <v>0</v>
      </c>
      <c r="J62" s="5">
        <f>'Data 1'!T57</f>
        <v>0</v>
      </c>
      <c r="K62" s="30">
        <f>'Data 1'!U57</f>
        <v>0</v>
      </c>
      <c r="L62" s="5">
        <f>'Data 1'!V57</f>
        <v>0</v>
      </c>
      <c r="M62" s="5">
        <f>'Data 1'!W57</f>
        <v>1</v>
      </c>
      <c r="N62" s="30">
        <f>'Data 1'!X57</f>
        <v>0</v>
      </c>
    </row>
    <row r="63" spans="1:14" x14ac:dyDescent="0.2">
      <c r="A63" s="5" t="str">
        <f>'Data 1'!A58</f>
        <v>James City</v>
      </c>
      <c r="B63" s="5">
        <f>'Data 1'!L58</f>
        <v>0</v>
      </c>
      <c r="C63" s="5">
        <f>'Data 1'!M58</f>
        <v>0</v>
      </c>
      <c r="D63" s="30">
        <f>'Data 1'!N58</f>
        <v>0</v>
      </c>
      <c r="E63" s="31">
        <f>'Data 1'!O58</f>
        <v>0</v>
      </c>
      <c r="F63" s="5">
        <f>'Data 1'!P58</f>
        <v>0</v>
      </c>
      <c r="G63" s="5">
        <f>'Data 1'!Q58</f>
        <v>1</v>
      </c>
      <c r="H63" s="30">
        <f>'Data 1'!R58</f>
        <v>0</v>
      </c>
      <c r="I63" s="5">
        <f>'Data 1'!S58</f>
        <v>0</v>
      </c>
      <c r="J63" s="5">
        <f>'Data 1'!T58</f>
        <v>1</v>
      </c>
      <c r="K63" s="30">
        <f>'Data 1'!U58</f>
        <v>0</v>
      </c>
      <c r="L63" s="5">
        <f>'Data 1'!V58</f>
        <v>0</v>
      </c>
      <c r="M63" s="5">
        <f>'Data 1'!W58</f>
        <v>3</v>
      </c>
      <c r="N63" s="30">
        <f>'Data 1'!X58</f>
        <v>0</v>
      </c>
    </row>
    <row r="64" spans="1:14" x14ac:dyDescent="0.2">
      <c r="A64" s="5" t="str">
        <f>'Data 1'!A59</f>
        <v>King And Queen</v>
      </c>
      <c r="B64" s="5">
        <f>'Data 1'!L59</f>
        <v>0</v>
      </c>
      <c r="C64" s="5">
        <f>'Data 1'!M59</f>
        <v>0</v>
      </c>
      <c r="D64" s="30">
        <f>'Data 1'!N59</f>
        <v>0</v>
      </c>
      <c r="E64" s="31">
        <f>'Data 1'!O59</f>
        <v>0</v>
      </c>
      <c r="F64" s="5">
        <f>'Data 1'!P59</f>
        <v>0</v>
      </c>
      <c r="G64" s="5">
        <f>'Data 1'!Q59</f>
        <v>0</v>
      </c>
      <c r="H64" s="30">
        <f>'Data 1'!R59</f>
        <v>0</v>
      </c>
      <c r="I64" s="5">
        <f>'Data 1'!S59</f>
        <v>0</v>
      </c>
      <c r="J64" s="5">
        <f>'Data 1'!T59</f>
        <v>0</v>
      </c>
      <c r="K64" s="30">
        <f>'Data 1'!U59</f>
        <v>0</v>
      </c>
      <c r="L64" s="5">
        <f>'Data 1'!V59</f>
        <v>0</v>
      </c>
      <c r="M64" s="5">
        <f>'Data 1'!W59</f>
        <v>0</v>
      </c>
      <c r="N64" s="30">
        <f>'Data 1'!X59</f>
        <v>0</v>
      </c>
    </row>
    <row r="65" spans="1:14" x14ac:dyDescent="0.2">
      <c r="A65" s="5" t="str">
        <f>'Data 1'!A60</f>
        <v>King George</v>
      </c>
      <c r="B65" s="5">
        <f>'Data 1'!L60</f>
        <v>0</v>
      </c>
      <c r="C65" s="5">
        <f>'Data 1'!M60</f>
        <v>4</v>
      </c>
      <c r="D65" s="30">
        <f>'Data 1'!N60</f>
        <v>0</v>
      </c>
      <c r="E65" s="31">
        <f>'Data 1'!O60</f>
        <v>36.073921971252567</v>
      </c>
      <c r="F65" s="5">
        <f>'Data 1'!P60</f>
        <v>4</v>
      </c>
      <c r="G65" s="5">
        <f>'Data 1'!Q60</f>
        <v>7</v>
      </c>
      <c r="H65" s="30">
        <f>'Data 1'!R60</f>
        <v>0.5714285714285714</v>
      </c>
      <c r="I65" s="5">
        <f>'Data 1'!S60</f>
        <v>0</v>
      </c>
      <c r="J65" s="5">
        <f>'Data 1'!T60</f>
        <v>1</v>
      </c>
      <c r="K65" s="30">
        <f>'Data 1'!U60</f>
        <v>0</v>
      </c>
      <c r="L65" s="5">
        <f>'Data 1'!V60</f>
        <v>0</v>
      </c>
      <c r="M65" s="5">
        <f>'Data 1'!W60</f>
        <v>0</v>
      </c>
      <c r="N65" s="30">
        <f>'Data 1'!X60</f>
        <v>0</v>
      </c>
    </row>
    <row r="66" spans="1:14" x14ac:dyDescent="0.2">
      <c r="A66" s="5" t="str">
        <f>'Data 1'!A61</f>
        <v>King William</v>
      </c>
      <c r="B66" s="5">
        <f>'Data 1'!L61</f>
        <v>0</v>
      </c>
      <c r="C66" s="5">
        <f>'Data 1'!M61</f>
        <v>0</v>
      </c>
      <c r="D66" s="30">
        <f>'Data 1'!N61</f>
        <v>0</v>
      </c>
      <c r="E66" s="31">
        <f>'Data 1'!O61</f>
        <v>0</v>
      </c>
      <c r="F66" s="5">
        <f>'Data 1'!P61</f>
        <v>0</v>
      </c>
      <c r="G66" s="5">
        <f>'Data 1'!Q61</f>
        <v>1</v>
      </c>
      <c r="H66" s="30">
        <f>'Data 1'!R61</f>
        <v>0</v>
      </c>
      <c r="I66" s="5">
        <f>'Data 1'!S61</f>
        <v>0</v>
      </c>
      <c r="J66" s="5">
        <f>'Data 1'!T61</f>
        <v>1</v>
      </c>
      <c r="K66" s="30">
        <f>'Data 1'!U61</f>
        <v>0</v>
      </c>
      <c r="L66" s="5">
        <f>'Data 1'!V61</f>
        <v>0</v>
      </c>
      <c r="M66" s="5">
        <f>'Data 1'!W61</f>
        <v>0</v>
      </c>
      <c r="N66" s="30">
        <f>'Data 1'!X61</f>
        <v>0</v>
      </c>
    </row>
    <row r="67" spans="1:14" x14ac:dyDescent="0.2">
      <c r="A67" s="5" t="str">
        <f>'Data 1'!A62</f>
        <v>Lancaster</v>
      </c>
      <c r="B67" s="5">
        <f>'Data 1'!L62</f>
        <v>0</v>
      </c>
      <c r="C67" s="5">
        <f>'Data 1'!M62</f>
        <v>0</v>
      </c>
      <c r="D67" s="30">
        <f>'Data 1'!N62</f>
        <v>0</v>
      </c>
      <c r="E67" s="31">
        <f>'Data 1'!O62</f>
        <v>0</v>
      </c>
      <c r="F67" s="5">
        <f>'Data 1'!P62</f>
        <v>0</v>
      </c>
      <c r="G67" s="5">
        <f>'Data 1'!Q62</f>
        <v>3</v>
      </c>
      <c r="H67" s="30">
        <f>'Data 1'!R62</f>
        <v>0</v>
      </c>
      <c r="I67" s="5">
        <f>'Data 1'!S62</f>
        <v>1</v>
      </c>
      <c r="J67" s="5">
        <f>'Data 1'!T62</f>
        <v>3</v>
      </c>
      <c r="K67" s="30">
        <f>'Data 1'!U62</f>
        <v>0.33333333333333331</v>
      </c>
      <c r="L67" s="5">
        <f>'Data 1'!V62</f>
        <v>0</v>
      </c>
      <c r="M67" s="5">
        <f>'Data 1'!W62</f>
        <v>0</v>
      </c>
      <c r="N67" s="30">
        <f>'Data 1'!X62</f>
        <v>0</v>
      </c>
    </row>
    <row r="68" spans="1:14" x14ac:dyDescent="0.2">
      <c r="A68" s="5" t="str">
        <f>'Data 1'!A63</f>
        <v>Lee</v>
      </c>
      <c r="B68" s="5">
        <f>'Data 1'!L63</f>
        <v>3</v>
      </c>
      <c r="C68" s="5">
        <f>'Data 1'!M63</f>
        <v>5</v>
      </c>
      <c r="D68" s="30">
        <f>'Data 1'!N63</f>
        <v>0.6</v>
      </c>
      <c r="E68" s="31">
        <f>'Data 1'!O63</f>
        <v>21.908966461327779</v>
      </c>
      <c r="F68" s="5">
        <f>'Data 1'!P63</f>
        <v>2</v>
      </c>
      <c r="G68" s="5">
        <f>'Data 1'!Q63</f>
        <v>14</v>
      </c>
      <c r="H68" s="30">
        <f>'Data 1'!R63</f>
        <v>0.14285714285714285</v>
      </c>
      <c r="I68" s="5">
        <f>'Data 1'!S63</f>
        <v>2</v>
      </c>
      <c r="J68" s="5">
        <f>'Data 1'!T63</f>
        <v>6</v>
      </c>
      <c r="K68" s="30">
        <f>'Data 1'!U63</f>
        <v>0.33333333333333331</v>
      </c>
      <c r="L68" s="5">
        <f>'Data 1'!V63</f>
        <v>2</v>
      </c>
      <c r="M68" s="5">
        <f>'Data 1'!W63</f>
        <v>3</v>
      </c>
      <c r="N68" s="30">
        <f>'Data 1'!X63</f>
        <v>0.66666666666666663</v>
      </c>
    </row>
    <row r="69" spans="1:14" x14ac:dyDescent="0.2">
      <c r="A69" s="5" t="str">
        <f>'Data 1'!A64</f>
        <v>Loudoun</v>
      </c>
      <c r="B69" s="5">
        <f>'Data 1'!L64</f>
        <v>0</v>
      </c>
      <c r="C69" s="5">
        <f>'Data 1'!M64</f>
        <v>10</v>
      </c>
      <c r="D69" s="30">
        <f>'Data 1'!N64</f>
        <v>0</v>
      </c>
      <c r="E69" s="31">
        <f>'Data 1'!O64</f>
        <v>31.310061601642712</v>
      </c>
      <c r="F69" s="5">
        <f>'Data 1'!P64</f>
        <v>7</v>
      </c>
      <c r="G69" s="5">
        <f>'Data 1'!Q64</f>
        <v>24</v>
      </c>
      <c r="H69" s="30">
        <f>'Data 1'!R64</f>
        <v>0.29166666666666669</v>
      </c>
      <c r="I69" s="5">
        <f>'Data 1'!S64</f>
        <v>3</v>
      </c>
      <c r="J69" s="5">
        <f>'Data 1'!T64</f>
        <v>10</v>
      </c>
      <c r="K69" s="30">
        <f>'Data 1'!U64</f>
        <v>0.3</v>
      </c>
      <c r="L69" s="5">
        <f>'Data 1'!V64</f>
        <v>1</v>
      </c>
      <c r="M69" s="5">
        <f>'Data 1'!W64</f>
        <v>6</v>
      </c>
      <c r="N69" s="30">
        <f>'Data 1'!X64</f>
        <v>0.16666666666666666</v>
      </c>
    </row>
    <row r="70" spans="1:14" x14ac:dyDescent="0.2">
      <c r="A70" s="5" t="str">
        <f>'Data 1'!A65</f>
        <v>Louisa</v>
      </c>
      <c r="B70" s="5">
        <f>'Data 1'!L65</f>
        <v>1</v>
      </c>
      <c r="C70" s="5">
        <f>'Data 1'!M65</f>
        <v>8</v>
      </c>
      <c r="D70" s="30">
        <f>'Data 1'!N65</f>
        <v>0.125</v>
      </c>
      <c r="E70" s="31">
        <f>'Data 1'!O65</f>
        <v>27.975359342915809</v>
      </c>
      <c r="F70" s="5">
        <f>'Data 1'!P65</f>
        <v>4</v>
      </c>
      <c r="G70" s="5">
        <f>'Data 1'!Q65</f>
        <v>9</v>
      </c>
      <c r="H70" s="30">
        <f>'Data 1'!R65</f>
        <v>0.44444444444444442</v>
      </c>
      <c r="I70" s="5">
        <f>'Data 1'!S65</f>
        <v>0</v>
      </c>
      <c r="J70" s="5">
        <f>'Data 1'!T65</f>
        <v>4</v>
      </c>
      <c r="K70" s="30">
        <f>'Data 1'!U65</f>
        <v>0</v>
      </c>
      <c r="L70" s="5">
        <f>'Data 1'!V65</f>
        <v>1</v>
      </c>
      <c r="M70" s="5">
        <f>'Data 1'!W65</f>
        <v>5</v>
      </c>
      <c r="N70" s="30">
        <f>'Data 1'!X65</f>
        <v>0.2</v>
      </c>
    </row>
    <row r="71" spans="1:14" x14ac:dyDescent="0.2">
      <c r="A71" s="5" t="str">
        <f>'Data 1'!A66</f>
        <v>Lunenburg</v>
      </c>
      <c r="B71" s="5">
        <f>'Data 1'!L66</f>
        <v>0</v>
      </c>
      <c r="C71" s="5">
        <f>'Data 1'!M66</f>
        <v>0</v>
      </c>
      <c r="D71" s="30">
        <f>'Data 1'!N66</f>
        <v>0</v>
      </c>
      <c r="E71" s="31">
        <f>'Data 1'!O66</f>
        <v>0</v>
      </c>
      <c r="F71" s="5">
        <f>'Data 1'!P66</f>
        <v>0</v>
      </c>
      <c r="G71" s="5">
        <f>'Data 1'!Q66</f>
        <v>4</v>
      </c>
      <c r="H71" s="30">
        <f>'Data 1'!R66</f>
        <v>0</v>
      </c>
      <c r="I71" s="5">
        <f>'Data 1'!S66</f>
        <v>0</v>
      </c>
      <c r="J71" s="5">
        <f>'Data 1'!T66</f>
        <v>0</v>
      </c>
      <c r="K71" s="30">
        <f>'Data 1'!U66</f>
        <v>0</v>
      </c>
      <c r="L71" s="5">
        <f>'Data 1'!V66</f>
        <v>0</v>
      </c>
      <c r="M71" s="5">
        <f>'Data 1'!W66</f>
        <v>0</v>
      </c>
      <c r="N71" s="30">
        <f>'Data 1'!X66</f>
        <v>0</v>
      </c>
    </row>
    <row r="72" spans="1:14" x14ac:dyDescent="0.2">
      <c r="A72" s="5" t="str">
        <f>'Data 1'!A67</f>
        <v>Lynchburg</v>
      </c>
      <c r="B72" s="5">
        <f>'Data 1'!L67</f>
        <v>15</v>
      </c>
      <c r="C72" s="5">
        <f>'Data 1'!M67</f>
        <v>25</v>
      </c>
      <c r="D72" s="30">
        <f>'Data 1'!N67</f>
        <v>0.6</v>
      </c>
      <c r="E72" s="31">
        <f>'Data 1'!O67</f>
        <v>22.308008213552363</v>
      </c>
      <c r="F72" s="5">
        <f>'Data 1'!P67</f>
        <v>11</v>
      </c>
      <c r="G72" s="5">
        <f>'Data 1'!Q67</f>
        <v>36</v>
      </c>
      <c r="H72" s="30">
        <f>'Data 1'!R67</f>
        <v>0.30555555555555558</v>
      </c>
      <c r="I72" s="5">
        <f>'Data 1'!S67</f>
        <v>1</v>
      </c>
      <c r="J72" s="5">
        <f>'Data 1'!T67</f>
        <v>10</v>
      </c>
      <c r="K72" s="30">
        <f>'Data 1'!U67</f>
        <v>0.1</v>
      </c>
      <c r="L72" s="5">
        <f>'Data 1'!V67</f>
        <v>13</v>
      </c>
      <c r="M72" s="5">
        <f>'Data 1'!W67</f>
        <v>29</v>
      </c>
      <c r="N72" s="30">
        <f>'Data 1'!X67</f>
        <v>0.44827586206896552</v>
      </c>
    </row>
    <row r="73" spans="1:14" x14ac:dyDescent="0.2">
      <c r="A73" s="5" t="str">
        <f>'Data 1'!A68</f>
        <v>Madison</v>
      </c>
      <c r="B73" s="5">
        <f>'Data 1'!L68</f>
        <v>1</v>
      </c>
      <c r="C73" s="5">
        <f>'Data 1'!M68</f>
        <v>3</v>
      </c>
      <c r="D73" s="30">
        <f>'Data 1'!N68</f>
        <v>0.33333333333333331</v>
      </c>
      <c r="E73" s="31">
        <f>'Data 1'!O68</f>
        <v>29.338809034907598</v>
      </c>
      <c r="F73" s="5">
        <f>'Data 1'!P68</f>
        <v>2</v>
      </c>
      <c r="G73" s="5">
        <f>'Data 1'!Q68</f>
        <v>13</v>
      </c>
      <c r="H73" s="30">
        <f>'Data 1'!R68</f>
        <v>0.15384615384615385</v>
      </c>
      <c r="I73" s="5">
        <f>'Data 1'!S68</f>
        <v>1</v>
      </c>
      <c r="J73" s="5">
        <f>'Data 1'!T68</f>
        <v>4</v>
      </c>
      <c r="K73" s="30">
        <f>'Data 1'!U68</f>
        <v>0.25</v>
      </c>
      <c r="L73" s="5">
        <f>'Data 1'!V68</f>
        <v>5</v>
      </c>
      <c r="M73" s="5">
        <f>'Data 1'!W68</f>
        <v>6</v>
      </c>
      <c r="N73" s="30">
        <f>'Data 1'!X68</f>
        <v>0.83333333333333337</v>
      </c>
    </row>
    <row r="74" spans="1:14" x14ac:dyDescent="0.2">
      <c r="A74" s="5" t="str">
        <f>'Data 1'!A69</f>
        <v>Manassas</v>
      </c>
      <c r="B74" s="5">
        <f>'Data 1'!L69</f>
        <v>1</v>
      </c>
      <c r="C74" s="5">
        <f>'Data 1'!M69</f>
        <v>2</v>
      </c>
      <c r="D74" s="30">
        <f>'Data 1'!N69</f>
        <v>0.5</v>
      </c>
      <c r="E74" s="31">
        <f>'Data 1'!O69</f>
        <v>26.776180698151951</v>
      </c>
      <c r="F74" s="5">
        <f>'Data 1'!P69</f>
        <v>2</v>
      </c>
      <c r="G74" s="5">
        <f>'Data 1'!Q69</f>
        <v>7</v>
      </c>
      <c r="H74" s="30">
        <f>'Data 1'!R69</f>
        <v>0.2857142857142857</v>
      </c>
      <c r="I74" s="5">
        <f>'Data 1'!S69</f>
        <v>0</v>
      </c>
      <c r="J74" s="5">
        <f>'Data 1'!T69</f>
        <v>4</v>
      </c>
      <c r="K74" s="30">
        <f>'Data 1'!U69</f>
        <v>0</v>
      </c>
      <c r="L74" s="5">
        <f>'Data 1'!V69</f>
        <v>0</v>
      </c>
      <c r="M74" s="5">
        <f>'Data 1'!W69</f>
        <v>1</v>
      </c>
      <c r="N74" s="30">
        <f>'Data 1'!X69</f>
        <v>0</v>
      </c>
    </row>
    <row r="75" spans="1:14" x14ac:dyDescent="0.2">
      <c r="A75" s="5" t="str">
        <f>'Data 1'!A70</f>
        <v>Manassas Park</v>
      </c>
      <c r="B75" s="5">
        <f>'Data 1'!L70</f>
        <v>0</v>
      </c>
      <c r="C75" s="5">
        <f>'Data 1'!M70</f>
        <v>0</v>
      </c>
      <c r="D75" s="30">
        <f>'Data 1'!N70</f>
        <v>0</v>
      </c>
      <c r="E75" s="31">
        <f>'Data 1'!O70</f>
        <v>0</v>
      </c>
      <c r="F75" s="5">
        <f>'Data 1'!P70</f>
        <v>0</v>
      </c>
      <c r="G75" s="5">
        <f>'Data 1'!Q70</f>
        <v>3</v>
      </c>
      <c r="H75" s="30">
        <f>'Data 1'!R70</f>
        <v>0</v>
      </c>
      <c r="I75" s="5">
        <f>'Data 1'!S70</f>
        <v>0</v>
      </c>
      <c r="J75" s="5">
        <f>'Data 1'!T70</f>
        <v>3</v>
      </c>
      <c r="K75" s="30">
        <f>'Data 1'!U70</f>
        <v>0</v>
      </c>
      <c r="L75" s="5">
        <f>'Data 1'!V70</f>
        <v>0</v>
      </c>
      <c r="M75" s="5">
        <f>'Data 1'!W70</f>
        <v>0</v>
      </c>
      <c r="N75" s="30">
        <f>'Data 1'!X70</f>
        <v>0</v>
      </c>
    </row>
    <row r="76" spans="1:14" x14ac:dyDescent="0.2">
      <c r="A76" s="5" t="str">
        <f>'Data 1'!A71</f>
        <v>Martinsville/Henry</v>
      </c>
      <c r="B76" s="5">
        <f>'Data 1'!L71</f>
        <v>2</v>
      </c>
      <c r="C76" s="5">
        <f>'Data 1'!M71</f>
        <v>10</v>
      </c>
      <c r="D76" s="30">
        <f>'Data 1'!N71</f>
        <v>0.2</v>
      </c>
      <c r="E76" s="31">
        <f>'Data 1'!O71</f>
        <v>27.137577002053387</v>
      </c>
      <c r="F76" s="5">
        <f>'Data 1'!P71</f>
        <v>9</v>
      </c>
      <c r="G76" s="5">
        <f>'Data 1'!Q71</f>
        <v>15</v>
      </c>
      <c r="H76" s="30">
        <f>'Data 1'!R71</f>
        <v>0.6</v>
      </c>
      <c r="I76" s="5">
        <f>'Data 1'!S71</f>
        <v>0</v>
      </c>
      <c r="J76" s="5">
        <f>'Data 1'!T71</f>
        <v>4</v>
      </c>
      <c r="K76" s="30">
        <f>'Data 1'!U71</f>
        <v>0</v>
      </c>
      <c r="L76" s="5">
        <f>'Data 1'!V71</f>
        <v>1</v>
      </c>
      <c r="M76" s="5">
        <f>'Data 1'!W71</f>
        <v>12</v>
      </c>
      <c r="N76" s="30">
        <f>'Data 1'!X71</f>
        <v>8.3333333333333329E-2</v>
      </c>
    </row>
    <row r="77" spans="1:14" x14ac:dyDescent="0.2">
      <c r="A77" s="5" t="str">
        <f>'Data 1'!A72</f>
        <v>Mathews</v>
      </c>
      <c r="B77" s="5">
        <f>'Data 1'!L72</f>
        <v>2</v>
      </c>
      <c r="C77" s="5">
        <f>'Data 1'!M72</f>
        <v>2</v>
      </c>
      <c r="D77" s="30">
        <f>'Data 1'!N72</f>
        <v>1</v>
      </c>
      <c r="E77" s="31">
        <f>'Data 1'!O72</f>
        <v>21.420944558521562</v>
      </c>
      <c r="F77" s="5">
        <f>'Data 1'!P72</f>
        <v>0</v>
      </c>
      <c r="G77" s="5">
        <f>'Data 1'!Q72</f>
        <v>2</v>
      </c>
      <c r="H77" s="30">
        <f>'Data 1'!R72</f>
        <v>0</v>
      </c>
      <c r="I77" s="5">
        <f>'Data 1'!S72</f>
        <v>0</v>
      </c>
      <c r="J77" s="5">
        <f>'Data 1'!T72</f>
        <v>0</v>
      </c>
      <c r="K77" s="30">
        <f>'Data 1'!U72</f>
        <v>0</v>
      </c>
      <c r="L77" s="5">
        <f>'Data 1'!V72</f>
        <v>0</v>
      </c>
      <c r="M77" s="5">
        <f>'Data 1'!W72</f>
        <v>2</v>
      </c>
      <c r="N77" s="30">
        <f>'Data 1'!X72</f>
        <v>0</v>
      </c>
    </row>
    <row r="78" spans="1:14" x14ac:dyDescent="0.2">
      <c r="A78" s="5" t="str">
        <f>'Data 1'!A73</f>
        <v>Mecklenburg</v>
      </c>
      <c r="B78" s="5">
        <f>'Data 1'!L73</f>
        <v>0</v>
      </c>
      <c r="C78" s="5">
        <f>'Data 1'!M73</f>
        <v>0</v>
      </c>
      <c r="D78" s="30">
        <f>'Data 1'!N73</f>
        <v>0</v>
      </c>
      <c r="E78" s="31">
        <f>'Data 1'!O73</f>
        <v>0</v>
      </c>
      <c r="F78" s="5">
        <f>'Data 1'!P73</f>
        <v>0</v>
      </c>
      <c r="G78" s="5">
        <f>'Data 1'!Q73</f>
        <v>5</v>
      </c>
      <c r="H78" s="30">
        <f>'Data 1'!R73</f>
        <v>0</v>
      </c>
      <c r="I78" s="5">
        <f>'Data 1'!S73</f>
        <v>1</v>
      </c>
      <c r="J78" s="5">
        <f>'Data 1'!T73</f>
        <v>5</v>
      </c>
      <c r="K78" s="30">
        <f>'Data 1'!U73</f>
        <v>0.2</v>
      </c>
      <c r="L78" s="5">
        <f>'Data 1'!V73</f>
        <v>2</v>
      </c>
      <c r="M78" s="5">
        <f>'Data 1'!W73</f>
        <v>2</v>
      </c>
      <c r="N78" s="30">
        <f>'Data 1'!X73</f>
        <v>1</v>
      </c>
    </row>
    <row r="79" spans="1:14" x14ac:dyDescent="0.2">
      <c r="A79" s="5" t="str">
        <f>'Data 1'!A74</f>
        <v>Middlesex</v>
      </c>
      <c r="B79" s="5">
        <f>'Data 1'!L74</f>
        <v>4</v>
      </c>
      <c r="C79" s="5">
        <f>'Data 1'!M74</f>
        <v>4</v>
      </c>
      <c r="D79" s="30">
        <f>'Data 1'!N74</f>
        <v>1</v>
      </c>
      <c r="E79" s="31">
        <f>'Data 1'!O74</f>
        <v>16.640657084188909</v>
      </c>
      <c r="F79" s="5">
        <f>'Data 1'!P74</f>
        <v>0</v>
      </c>
      <c r="G79" s="5">
        <f>'Data 1'!Q74</f>
        <v>0</v>
      </c>
      <c r="H79" s="30">
        <f>'Data 1'!R74</f>
        <v>0</v>
      </c>
      <c r="I79" s="5">
        <f>'Data 1'!S74</f>
        <v>0</v>
      </c>
      <c r="J79" s="5">
        <f>'Data 1'!T74</f>
        <v>0</v>
      </c>
      <c r="K79" s="30">
        <f>'Data 1'!U74</f>
        <v>0</v>
      </c>
      <c r="L79" s="5">
        <f>'Data 1'!V74</f>
        <v>0</v>
      </c>
      <c r="M79" s="5">
        <f>'Data 1'!W74</f>
        <v>0</v>
      </c>
      <c r="N79" s="30">
        <f>'Data 1'!X74</f>
        <v>0</v>
      </c>
    </row>
    <row r="80" spans="1:14" x14ac:dyDescent="0.2">
      <c r="A80" s="5" t="str">
        <f>'Data 1'!A75</f>
        <v>Montgomery</v>
      </c>
      <c r="B80" s="5">
        <f>'Data 1'!L75</f>
        <v>8</v>
      </c>
      <c r="C80" s="5">
        <f>'Data 1'!M75</f>
        <v>8</v>
      </c>
      <c r="D80" s="30">
        <f>'Data 1'!N75</f>
        <v>1</v>
      </c>
      <c r="E80" s="31">
        <f>'Data 1'!O75</f>
        <v>13.503080082135522</v>
      </c>
      <c r="F80" s="5">
        <f>'Data 1'!P75</f>
        <v>0</v>
      </c>
      <c r="G80" s="5">
        <f>'Data 1'!Q75</f>
        <v>2</v>
      </c>
      <c r="H80" s="30">
        <f>'Data 1'!R75</f>
        <v>0</v>
      </c>
      <c r="I80" s="5">
        <f>'Data 1'!S75</f>
        <v>0</v>
      </c>
      <c r="J80" s="5">
        <f>'Data 1'!T75</f>
        <v>2</v>
      </c>
      <c r="K80" s="30">
        <f>'Data 1'!U75</f>
        <v>0</v>
      </c>
      <c r="L80" s="5">
        <f>'Data 1'!V75</f>
        <v>4</v>
      </c>
      <c r="M80" s="5">
        <f>'Data 1'!W75</f>
        <v>10</v>
      </c>
      <c r="N80" s="30">
        <f>'Data 1'!X75</f>
        <v>0.4</v>
      </c>
    </row>
    <row r="81" spans="1:14" x14ac:dyDescent="0.2">
      <c r="A81" s="5" t="str">
        <f>'Data 1'!A76</f>
        <v>Nelson</v>
      </c>
      <c r="B81" s="5">
        <f>'Data 1'!L76</f>
        <v>0</v>
      </c>
      <c r="C81" s="5">
        <f>'Data 1'!M76</f>
        <v>0</v>
      </c>
      <c r="D81" s="30">
        <f>'Data 1'!N76</f>
        <v>0</v>
      </c>
      <c r="E81" s="31">
        <f>'Data 1'!O76</f>
        <v>0</v>
      </c>
      <c r="F81" s="5">
        <f>'Data 1'!P76</f>
        <v>0</v>
      </c>
      <c r="G81" s="5">
        <f>'Data 1'!Q76</f>
        <v>7</v>
      </c>
      <c r="H81" s="30">
        <f>'Data 1'!R76</f>
        <v>0</v>
      </c>
      <c r="I81" s="5">
        <f>'Data 1'!S76</f>
        <v>0</v>
      </c>
      <c r="J81" s="5">
        <f>'Data 1'!T76</f>
        <v>3</v>
      </c>
      <c r="K81" s="30">
        <f>'Data 1'!U76</f>
        <v>0</v>
      </c>
      <c r="L81" s="5">
        <f>'Data 1'!V76</f>
        <v>0</v>
      </c>
      <c r="M81" s="5">
        <f>'Data 1'!W76</f>
        <v>2</v>
      </c>
      <c r="N81" s="30">
        <f>'Data 1'!X76</f>
        <v>0</v>
      </c>
    </row>
    <row r="82" spans="1:14" x14ac:dyDescent="0.2">
      <c r="A82" s="5" t="str">
        <f>'Data 1'!A77</f>
        <v>New Kent</v>
      </c>
      <c r="B82" s="5">
        <f>'Data 1'!L77</f>
        <v>0</v>
      </c>
      <c r="C82" s="5">
        <f>'Data 1'!M77</f>
        <v>0</v>
      </c>
      <c r="D82" s="30">
        <f>'Data 1'!N77</f>
        <v>0</v>
      </c>
      <c r="E82" s="31">
        <f>'Data 1'!O77</f>
        <v>0</v>
      </c>
      <c r="F82" s="5">
        <f>'Data 1'!P77</f>
        <v>0</v>
      </c>
      <c r="G82" s="5">
        <f>'Data 1'!Q77</f>
        <v>0</v>
      </c>
      <c r="H82" s="30">
        <f>'Data 1'!R77</f>
        <v>0</v>
      </c>
      <c r="I82" s="5">
        <f>'Data 1'!S77</f>
        <v>0</v>
      </c>
      <c r="J82" s="5">
        <f>'Data 1'!T77</f>
        <v>0</v>
      </c>
      <c r="K82" s="30">
        <f>'Data 1'!U77</f>
        <v>0</v>
      </c>
      <c r="L82" s="5">
        <f>'Data 1'!V77</f>
        <v>2</v>
      </c>
      <c r="M82" s="5">
        <f>'Data 1'!W77</f>
        <v>2</v>
      </c>
      <c r="N82" s="30">
        <f>'Data 1'!X77</f>
        <v>1</v>
      </c>
    </row>
    <row r="83" spans="1:14" x14ac:dyDescent="0.2">
      <c r="A83" s="5" t="str">
        <f>'Data 1'!A78</f>
        <v>Newport News</v>
      </c>
      <c r="B83" s="5">
        <f>'Data 1'!L78</f>
        <v>9</v>
      </c>
      <c r="C83" s="5">
        <f>'Data 1'!M78</f>
        <v>24</v>
      </c>
      <c r="D83" s="30">
        <f>'Data 1'!N78</f>
        <v>0.375</v>
      </c>
      <c r="E83" s="31">
        <f>'Data 1'!O78</f>
        <v>30.866529774127311</v>
      </c>
      <c r="F83" s="5">
        <f>'Data 1'!P78</f>
        <v>15</v>
      </c>
      <c r="G83" s="5">
        <f>'Data 1'!Q78</f>
        <v>47</v>
      </c>
      <c r="H83" s="30">
        <f>'Data 1'!R78</f>
        <v>0.31914893617021278</v>
      </c>
      <c r="I83" s="5">
        <f>'Data 1'!S78</f>
        <v>6</v>
      </c>
      <c r="J83" s="5">
        <f>'Data 1'!T78</f>
        <v>36</v>
      </c>
      <c r="K83" s="30">
        <f>'Data 1'!U78</f>
        <v>0.16666666666666666</v>
      </c>
      <c r="L83" s="5">
        <f>'Data 1'!V78</f>
        <v>2</v>
      </c>
      <c r="M83" s="5">
        <f>'Data 1'!W78</f>
        <v>10</v>
      </c>
      <c r="N83" s="30">
        <f>'Data 1'!X78</f>
        <v>0.2</v>
      </c>
    </row>
    <row r="84" spans="1:14" x14ac:dyDescent="0.2">
      <c r="A84" s="5" t="str">
        <f>'Data 1'!A79</f>
        <v>Norfolk</v>
      </c>
      <c r="B84" s="5">
        <f>'Data 1'!L79</f>
        <v>2</v>
      </c>
      <c r="C84" s="5">
        <f>'Data 1'!M79</f>
        <v>27</v>
      </c>
      <c r="D84" s="30">
        <f>'Data 1'!N79</f>
        <v>7.407407407407407E-2</v>
      </c>
      <c r="E84" s="31">
        <f>'Data 1'!O79</f>
        <v>36.388774811772841</v>
      </c>
      <c r="F84" s="5">
        <f>'Data 1'!P79</f>
        <v>23</v>
      </c>
      <c r="G84" s="5">
        <f>'Data 1'!Q79</f>
        <v>64</v>
      </c>
      <c r="H84" s="30">
        <f>'Data 1'!R79</f>
        <v>0.359375</v>
      </c>
      <c r="I84" s="5">
        <f>'Data 1'!S79</f>
        <v>11</v>
      </c>
      <c r="J84" s="5">
        <f>'Data 1'!T79</f>
        <v>30</v>
      </c>
      <c r="K84" s="30">
        <f>'Data 1'!U79</f>
        <v>0.36666666666666664</v>
      </c>
      <c r="L84" s="5">
        <f>'Data 1'!V79</f>
        <v>0</v>
      </c>
      <c r="M84" s="5">
        <f>'Data 1'!W79</f>
        <v>7</v>
      </c>
      <c r="N84" s="30">
        <f>'Data 1'!X79</f>
        <v>0</v>
      </c>
    </row>
    <row r="85" spans="1:14" x14ac:dyDescent="0.2">
      <c r="A85" s="5" t="str">
        <f>'Data 1'!A80</f>
        <v>Northampton</v>
      </c>
      <c r="B85" s="5">
        <f>'Data 1'!L80</f>
        <v>0</v>
      </c>
      <c r="C85" s="5">
        <f>'Data 1'!M80</f>
        <v>0</v>
      </c>
      <c r="D85" s="30">
        <f>'Data 1'!N80</f>
        <v>0</v>
      </c>
      <c r="E85" s="31">
        <f>'Data 1'!O80</f>
        <v>0</v>
      </c>
      <c r="F85" s="5">
        <f>'Data 1'!P80</f>
        <v>0</v>
      </c>
      <c r="G85" s="5">
        <f>'Data 1'!Q80</f>
        <v>3</v>
      </c>
      <c r="H85" s="30">
        <f>'Data 1'!R80</f>
        <v>0</v>
      </c>
      <c r="I85" s="5">
        <f>'Data 1'!S80</f>
        <v>0</v>
      </c>
      <c r="J85" s="5">
        <f>'Data 1'!T80</f>
        <v>2</v>
      </c>
      <c r="K85" s="30">
        <f>'Data 1'!U80</f>
        <v>0</v>
      </c>
      <c r="L85" s="5">
        <f>'Data 1'!V80</f>
        <v>0</v>
      </c>
      <c r="M85" s="5">
        <f>'Data 1'!W80</f>
        <v>0</v>
      </c>
      <c r="N85" s="30">
        <f>'Data 1'!X80</f>
        <v>0</v>
      </c>
    </row>
    <row r="86" spans="1:14" x14ac:dyDescent="0.2">
      <c r="A86" s="5" t="str">
        <f>'Data 1'!A81</f>
        <v>Northumberland</v>
      </c>
      <c r="B86" s="5">
        <f>'Data 1'!L81</f>
        <v>0</v>
      </c>
      <c r="C86" s="5">
        <f>'Data 1'!M81</f>
        <v>0</v>
      </c>
      <c r="D86" s="30">
        <f>'Data 1'!N81</f>
        <v>0</v>
      </c>
      <c r="E86" s="31">
        <f>'Data 1'!O81</f>
        <v>0</v>
      </c>
      <c r="F86" s="5">
        <f>'Data 1'!P81</f>
        <v>0</v>
      </c>
      <c r="G86" s="5">
        <f>'Data 1'!Q81</f>
        <v>0</v>
      </c>
      <c r="H86" s="30">
        <f>'Data 1'!R81</f>
        <v>0</v>
      </c>
      <c r="I86" s="5">
        <f>'Data 1'!S81</f>
        <v>0</v>
      </c>
      <c r="J86" s="5">
        <f>'Data 1'!T81</f>
        <v>0</v>
      </c>
      <c r="K86" s="30">
        <f>'Data 1'!U81</f>
        <v>0</v>
      </c>
      <c r="L86" s="5">
        <f>'Data 1'!V81</f>
        <v>0</v>
      </c>
      <c r="M86" s="5">
        <f>'Data 1'!W81</f>
        <v>0</v>
      </c>
      <c r="N86" s="30">
        <f>'Data 1'!X81</f>
        <v>0</v>
      </c>
    </row>
    <row r="87" spans="1:14" x14ac:dyDescent="0.2">
      <c r="A87" s="5" t="str">
        <f>'Data 1'!A82</f>
        <v>Norton</v>
      </c>
      <c r="B87" s="5">
        <f>'Data 1'!L82</f>
        <v>0</v>
      </c>
      <c r="C87" s="5">
        <f>'Data 1'!M82</f>
        <v>3</v>
      </c>
      <c r="D87" s="30">
        <f>'Data 1'!N82</f>
        <v>0</v>
      </c>
      <c r="E87" s="31">
        <f>'Data 1'!O82</f>
        <v>32.197125256673509</v>
      </c>
      <c r="F87" s="5">
        <f>'Data 1'!P82</f>
        <v>3</v>
      </c>
      <c r="G87" s="5">
        <f>'Data 1'!Q82</f>
        <v>3</v>
      </c>
      <c r="H87" s="30">
        <f>'Data 1'!R82</f>
        <v>1</v>
      </c>
      <c r="I87" s="5">
        <f>'Data 1'!S82</f>
        <v>0</v>
      </c>
      <c r="J87" s="5">
        <f>'Data 1'!T82</f>
        <v>1</v>
      </c>
      <c r="K87" s="30">
        <f>'Data 1'!U82</f>
        <v>0</v>
      </c>
      <c r="L87" s="5">
        <f>'Data 1'!V82</f>
        <v>1</v>
      </c>
      <c r="M87" s="5">
        <f>'Data 1'!W82</f>
        <v>4</v>
      </c>
      <c r="N87" s="30">
        <f>'Data 1'!X82</f>
        <v>0.25</v>
      </c>
    </row>
    <row r="88" spans="1:14" x14ac:dyDescent="0.2">
      <c r="A88" s="5" t="str">
        <f>'Data 1'!A83</f>
        <v>Nottoway</v>
      </c>
      <c r="B88" s="5">
        <f>'Data 1'!L83</f>
        <v>1</v>
      </c>
      <c r="C88" s="5">
        <f>'Data 1'!M83</f>
        <v>1</v>
      </c>
      <c r="D88" s="30">
        <f>'Data 1'!N83</f>
        <v>1</v>
      </c>
      <c r="E88" s="31">
        <f>'Data 1'!O83</f>
        <v>20.977412731006162</v>
      </c>
      <c r="F88" s="5">
        <f>'Data 1'!P83</f>
        <v>0</v>
      </c>
      <c r="G88" s="5">
        <f>'Data 1'!Q83</f>
        <v>5</v>
      </c>
      <c r="H88" s="30">
        <f>'Data 1'!R83</f>
        <v>0</v>
      </c>
      <c r="I88" s="5">
        <f>'Data 1'!S83</f>
        <v>0</v>
      </c>
      <c r="J88" s="5">
        <f>'Data 1'!T83</f>
        <v>1</v>
      </c>
      <c r="K88" s="30">
        <f>'Data 1'!U83</f>
        <v>0</v>
      </c>
      <c r="L88" s="5">
        <f>'Data 1'!V83</f>
        <v>0</v>
      </c>
      <c r="M88" s="5">
        <f>'Data 1'!W83</f>
        <v>1</v>
      </c>
      <c r="N88" s="30">
        <f>'Data 1'!X83</f>
        <v>0</v>
      </c>
    </row>
    <row r="89" spans="1:14" x14ac:dyDescent="0.2">
      <c r="A89" s="5" t="str">
        <f>'Data 1'!A84</f>
        <v>Orange</v>
      </c>
      <c r="B89" s="5">
        <f>'Data 1'!L84</f>
        <v>2</v>
      </c>
      <c r="C89" s="5">
        <f>'Data 1'!M84</f>
        <v>6</v>
      </c>
      <c r="D89" s="30">
        <f>'Data 1'!N84</f>
        <v>0.33333333333333331</v>
      </c>
      <c r="E89" s="31">
        <f>'Data 1'!O84</f>
        <v>36.057494866529773</v>
      </c>
      <c r="F89" s="5">
        <f>'Data 1'!P84</f>
        <v>4</v>
      </c>
      <c r="G89" s="5">
        <f>'Data 1'!Q84</f>
        <v>13</v>
      </c>
      <c r="H89" s="30">
        <f>'Data 1'!R84</f>
        <v>0.30769230769230771</v>
      </c>
      <c r="I89" s="5">
        <f>'Data 1'!S84</f>
        <v>2</v>
      </c>
      <c r="J89" s="5">
        <f>'Data 1'!T84</f>
        <v>8</v>
      </c>
      <c r="K89" s="30">
        <f>'Data 1'!U84</f>
        <v>0.25</v>
      </c>
      <c r="L89" s="5">
        <f>'Data 1'!V84</f>
        <v>0</v>
      </c>
      <c r="M89" s="5">
        <f>'Data 1'!W84</f>
        <v>3</v>
      </c>
      <c r="N89" s="30">
        <f>'Data 1'!X84</f>
        <v>0</v>
      </c>
    </row>
    <row r="90" spans="1:14" x14ac:dyDescent="0.2">
      <c r="A90" s="5" t="str">
        <f>'Data 1'!A85</f>
        <v>Page</v>
      </c>
      <c r="B90" s="5">
        <f>'Data 1'!L85</f>
        <v>5</v>
      </c>
      <c r="C90" s="5">
        <f>'Data 1'!M85</f>
        <v>6</v>
      </c>
      <c r="D90" s="30">
        <f>'Data 1'!N85</f>
        <v>0.83333333333333337</v>
      </c>
      <c r="E90" s="31">
        <f>'Data 1'!O85</f>
        <v>21.05681040383303</v>
      </c>
      <c r="F90" s="5">
        <f>'Data 1'!P85</f>
        <v>1</v>
      </c>
      <c r="G90" s="5">
        <f>'Data 1'!Q85</f>
        <v>6</v>
      </c>
      <c r="H90" s="30">
        <f>'Data 1'!R85</f>
        <v>0.16666666666666666</v>
      </c>
      <c r="I90" s="5">
        <f>'Data 1'!S85</f>
        <v>0</v>
      </c>
      <c r="J90" s="5">
        <f>'Data 1'!T85</f>
        <v>2</v>
      </c>
      <c r="K90" s="30">
        <f>'Data 1'!U85</f>
        <v>0</v>
      </c>
      <c r="L90" s="5">
        <f>'Data 1'!V85</f>
        <v>0</v>
      </c>
      <c r="M90" s="5">
        <f>'Data 1'!W85</f>
        <v>6</v>
      </c>
      <c r="N90" s="30">
        <f>'Data 1'!X85</f>
        <v>0</v>
      </c>
    </row>
    <row r="91" spans="1:14" x14ac:dyDescent="0.2">
      <c r="A91" s="5" t="str">
        <f>'Data 1'!A86</f>
        <v>Patrick</v>
      </c>
      <c r="B91" s="5">
        <f>'Data 1'!L86</f>
        <v>0</v>
      </c>
      <c r="C91" s="5">
        <f>'Data 1'!M86</f>
        <v>0</v>
      </c>
      <c r="D91" s="30">
        <f>'Data 1'!N86</f>
        <v>0</v>
      </c>
      <c r="E91" s="31">
        <f>'Data 1'!O86</f>
        <v>0</v>
      </c>
      <c r="F91" s="5">
        <f>'Data 1'!P86</f>
        <v>0</v>
      </c>
      <c r="G91" s="5">
        <f>'Data 1'!Q86</f>
        <v>8</v>
      </c>
      <c r="H91" s="30">
        <f>'Data 1'!R86</f>
        <v>0</v>
      </c>
      <c r="I91" s="5">
        <f>'Data 1'!S86</f>
        <v>2</v>
      </c>
      <c r="J91" s="5">
        <f>'Data 1'!T86</f>
        <v>5</v>
      </c>
      <c r="K91" s="30">
        <f>'Data 1'!U86</f>
        <v>0.4</v>
      </c>
      <c r="L91" s="5">
        <f>'Data 1'!V86</f>
        <v>0</v>
      </c>
      <c r="M91" s="5">
        <f>'Data 1'!W86</f>
        <v>0</v>
      </c>
      <c r="N91" s="30">
        <f>'Data 1'!X86</f>
        <v>0</v>
      </c>
    </row>
    <row r="92" spans="1:14" x14ac:dyDescent="0.2">
      <c r="A92" s="5" t="str">
        <f>'Data 1'!A87</f>
        <v>Petersburg</v>
      </c>
      <c r="B92" s="5">
        <f>'Data 1'!L87</f>
        <v>0</v>
      </c>
      <c r="C92" s="5">
        <f>'Data 1'!M87</f>
        <v>0</v>
      </c>
      <c r="D92" s="30">
        <f>'Data 1'!N87</f>
        <v>0</v>
      </c>
      <c r="E92" s="31">
        <f>'Data 1'!O87</f>
        <v>0</v>
      </c>
      <c r="F92" s="5">
        <f>'Data 1'!P87</f>
        <v>0</v>
      </c>
      <c r="G92" s="5">
        <f>'Data 1'!Q87</f>
        <v>22</v>
      </c>
      <c r="H92" s="30">
        <f>'Data 1'!R87</f>
        <v>0</v>
      </c>
      <c r="I92" s="5">
        <f>'Data 1'!S87</f>
        <v>0</v>
      </c>
      <c r="J92" s="5">
        <f>'Data 1'!T87</f>
        <v>11</v>
      </c>
      <c r="K92" s="30">
        <f>'Data 1'!U87</f>
        <v>0</v>
      </c>
      <c r="L92" s="5">
        <f>'Data 1'!V87</f>
        <v>0</v>
      </c>
      <c r="M92" s="5">
        <f>'Data 1'!W87</f>
        <v>7</v>
      </c>
      <c r="N92" s="30">
        <f>'Data 1'!X87</f>
        <v>0</v>
      </c>
    </row>
    <row r="93" spans="1:14" x14ac:dyDescent="0.2">
      <c r="A93" s="5" t="str">
        <f>'Data 1'!A88</f>
        <v>Pittsylvania</v>
      </c>
      <c r="B93" s="5">
        <f>'Data 1'!L88</f>
        <v>1</v>
      </c>
      <c r="C93" s="5">
        <f>'Data 1'!M88</f>
        <v>4</v>
      </c>
      <c r="D93" s="30">
        <f>'Data 1'!N88</f>
        <v>0.25</v>
      </c>
      <c r="E93" s="31">
        <f>'Data 1'!O88</f>
        <v>32.246406570841884</v>
      </c>
      <c r="F93" s="5">
        <f>'Data 1'!P88</f>
        <v>4</v>
      </c>
      <c r="G93" s="5">
        <f>'Data 1'!Q88</f>
        <v>8</v>
      </c>
      <c r="H93" s="30">
        <f>'Data 1'!R88</f>
        <v>0.5</v>
      </c>
      <c r="I93" s="5">
        <f>'Data 1'!S88</f>
        <v>0</v>
      </c>
      <c r="J93" s="5">
        <f>'Data 1'!T88</f>
        <v>2</v>
      </c>
      <c r="K93" s="30">
        <f>'Data 1'!U88</f>
        <v>0</v>
      </c>
      <c r="L93" s="5">
        <f>'Data 1'!V88</f>
        <v>0</v>
      </c>
      <c r="M93" s="5">
        <f>'Data 1'!W88</f>
        <v>8</v>
      </c>
      <c r="N93" s="30">
        <f>'Data 1'!X88</f>
        <v>0</v>
      </c>
    </row>
    <row r="94" spans="1:14" x14ac:dyDescent="0.2">
      <c r="A94" s="5" t="str">
        <f>'Data 1'!A89</f>
        <v>Poquoson/York</v>
      </c>
      <c r="B94" s="5">
        <f>'Data 1'!L89</f>
        <v>2</v>
      </c>
      <c r="C94" s="5">
        <f>'Data 1'!M89</f>
        <v>2</v>
      </c>
      <c r="D94" s="30">
        <f>'Data 1'!N89</f>
        <v>1</v>
      </c>
      <c r="E94" s="31">
        <f>'Data 1'!O89</f>
        <v>23.903490759753595</v>
      </c>
      <c r="F94" s="5">
        <f>'Data 1'!P89</f>
        <v>2</v>
      </c>
      <c r="G94" s="5">
        <f>'Data 1'!Q89</f>
        <v>9</v>
      </c>
      <c r="H94" s="30">
        <f>'Data 1'!R89</f>
        <v>0.22222222222222221</v>
      </c>
      <c r="I94" s="5">
        <f>'Data 1'!S89</f>
        <v>0</v>
      </c>
      <c r="J94" s="5">
        <f>'Data 1'!T89</f>
        <v>2</v>
      </c>
      <c r="K94" s="30">
        <f>'Data 1'!U89</f>
        <v>0</v>
      </c>
      <c r="L94" s="5">
        <f>'Data 1'!V89</f>
        <v>0</v>
      </c>
      <c r="M94" s="5">
        <f>'Data 1'!W89</f>
        <v>2</v>
      </c>
      <c r="N94" s="30">
        <f>'Data 1'!X89</f>
        <v>0</v>
      </c>
    </row>
    <row r="95" spans="1:14" x14ac:dyDescent="0.2">
      <c r="A95" s="5" t="str">
        <f>'Data 1'!A90</f>
        <v>Portsmouth</v>
      </c>
      <c r="B95" s="5">
        <f>'Data 1'!L90</f>
        <v>1</v>
      </c>
      <c r="C95" s="5">
        <f>'Data 1'!M90</f>
        <v>16</v>
      </c>
      <c r="D95" s="30">
        <f>'Data 1'!N90</f>
        <v>6.25E-2</v>
      </c>
      <c r="E95" s="31">
        <f>'Data 1'!O90</f>
        <v>48.262833675564679</v>
      </c>
      <c r="F95" s="5">
        <f>'Data 1'!P90</f>
        <v>16</v>
      </c>
      <c r="G95" s="5">
        <f>'Data 1'!Q90</f>
        <v>42</v>
      </c>
      <c r="H95" s="30">
        <f>'Data 1'!R90</f>
        <v>0.38095238095238093</v>
      </c>
      <c r="I95" s="5">
        <f>'Data 1'!S90</f>
        <v>1</v>
      </c>
      <c r="J95" s="5">
        <f>'Data 1'!T90</f>
        <v>14</v>
      </c>
      <c r="K95" s="30">
        <f>'Data 1'!U90</f>
        <v>7.1428571428571425E-2</v>
      </c>
      <c r="L95" s="5">
        <f>'Data 1'!V90</f>
        <v>0</v>
      </c>
      <c r="M95" s="5">
        <f>'Data 1'!W90</f>
        <v>5</v>
      </c>
      <c r="N95" s="30">
        <f>'Data 1'!X90</f>
        <v>0</v>
      </c>
    </row>
    <row r="96" spans="1:14" x14ac:dyDescent="0.2">
      <c r="A96" s="5" t="str">
        <f>'Data 1'!A91</f>
        <v>Powhatan</v>
      </c>
      <c r="B96" s="5">
        <f>'Data 1'!L91</f>
        <v>0</v>
      </c>
      <c r="C96" s="5">
        <f>'Data 1'!M91</f>
        <v>0</v>
      </c>
      <c r="D96" s="30">
        <f>'Data 1'!N91</f>
        <v>0</v>
      </c>
      <c r="E96" s="31">
        <f>'Data 1'!O91</f>
        <v>0</v>
      </c>
      <c r="F96" s="5">
        <f>'Data 1'!P91</f>
        <v>0</v>
      </c>
      <c r="G96" s="5">
        <f>'Data 1'!Q91</f>
        <v>2</v>
      </c>
      <c r="H96" s="30">
        <f>'Data 1'!R91</f>
        <v>0</v>
      </c>
      <c r="I96" s="5">
        <f>'Data 1'!S91</f>
        <v>0</v>
      </c>
      <c r="J96" s="5">
        <f>'Data 1'!T91</f>
        <v>2</v>
      </c>
      <c r="K96" s="30">
        <f>'Data 1'!U91</f>
        <v>0</v>
      </c>
      <c r="L96" s="5">
        <f>'Data 1'!V91</f>
        <v>0</v>
      </c>
      <c r="M96" s="5">
        <f>'Data 1'!W91</f>
        <v>0</v>
      </c>
      <c r="N96" s="30">
        <f>'Data 1'!X91</f>
        <v>0</v>
      </c>
    </row>
    <row r="97" spans="1:14" x14ac:dyDescent="0.2">
      <c r="A97" s="5" t="str">
        <f>'Data 1'!A92</f>
        <v>Prince Edward</v>
      </c>
      <c r="B97" s="5">
        <f>'Data 1'!L92</f>
        <v>0</v>
      </c>
      <c r="C97" s="5">
        <f>'Data 1'!M92</f>
        <v>1</v>
      </c>
      <c r="D97" s="30">
        <f>'Data 1'!N92</f>
        <v>0</v>
      </c>
      <c r="E97" s="31">
        <f>'Data 1'!O92</f>
        <v>36.960985626283367</v>
      </c>
      <c r="F97" s="5">
        <f>'Data 1'!P92</f>
        <v>1</v>
      </c>
      <c r="G97" s="5">
        <f>'Data 1'!Q92</f>
        <v>2</v>
      </c>
      <c r="H97" s="30">
        <f>'Data 1'!R92</f>
        <v>0.5</v>
      </c>
      <c r="I97" s="5">
        <f>'Data 1'!S92</f>
        <v>0</v>
      </c>
      <c r="J97" s="5">
        <f>'Data 1'!T92</f>
        <v>1</v>
      </c>
      <c r="K97" s="30">
        <f>'Data 1'!U92</f>
        <v>0</v>
      </c>
      <c r="L97" s="5">
        <f>'Data 1'!V92</f>
        <v>3</v>
      </c>
      <c r="M97" s="5">
        <f>'Data 1'!W92</f>
        <v>3</v>
      </c>
      <c r="N97" s="30">
        <f>'Data 1'!X92</f>
        <v>1</v>
      </c>
    </row>
    <row r="98" spans="1:14" x14ac:dyDescent="0.2">
      <c r="A98" s="5" t="str">
        <f>'Data 1'!A93</f>
        <v>Prince George</v>
      </c>
      <c r="B98" s="5">
        <f>'Data 1'!L93</f>
        <v>1</v>
      </c>
      <c r="C98" s="5">
        <f>'Data 1'!M93</f>
        <v>1</v>
      </c>
      <c r="D98" s="30">
        <f>'Data 1'!N93</f>
        <v>1</v>
      </c>
      <c r="E98" s="31">
        <f>'Data 1'!O93</f>
        <v>16.788501026694046</v>
      </c>
      <c r="F98" s="5">
        <f>'Data 1'!P93</f>
        <v>0</v>
      </c>
      <c r="G98" s="5">
        <f>'Data 1'!Q93</f>
        <v>4</v>
      </c>
      <c r="H98" s="30">
        <f>'Data 1'!R93</f>
        <v>0</v>
      </c>
      <c r="I98" s="5">
        <f>'Data 1'!S93</f>
        <v>0</v>
      </c>
      <c r="J98" s="5">
        <f>'Data 1'!T93</f>
        <v>1</v>
      </c>
      <c r="K98" s="30">
        <f>'Data 1'!U93</f>
        <v>0</v>
      </c>
      <c r="L98" s="5">
        <f>'Data 1'!V93</f>
        <v>0</v>
      </c>
      <c r="M98" s="5">
        <f>'Data 1'!W93</f>
        <v>1</v>
      </c>
      <c r="N98" s="30">
        <f>'Data 1'!X93</f>
        <v>0</v>
      </c>
    </row>
    <row r="99" spans="1:14" x14ac:dyDescent="0.2">
      <c r="A99" s="5" t="str">
        <f>'Data 1'!A94</f>
        <v>Prince William</v>
      </c>
      <c r="B99" s="5">
        <f>'Data 1'!L94</f>
        <v>0</v>
      </c>
      <c r="C99" s="5">
        <f>'Data 1'!M94</f>
        <v>3</v>
      </c>
      <c r="D99" s="30">
        <f>'Data 1'!N94</f>
        <v>0</v>
      </c>
      <c r="E99" s="31">
        <f>'Data 1'!O94</f>
        <v>27.958932238193018</v>
      </c>
      <c r="F99" s="5">
        <f>'Data 1'!P94</f>
        <v>2</v>
      </c>
      <c r="G99" s="5">
        <f>'Data 1'!Q94</f>
        <v>50</v>
      </c>
      <c r="H99" s="30">
        <f>'Data 1'!R94</f>
        <v>0.04</v>
      </c>
      <c r="I99" s="5">
        <f>'Data 1'!S94</f>
        <v>4</v>
      </c>
      <c r="J99" s="5">
        <f>'Data 1'!T94</f>
        <v>43</v>
      </c>
      <c r="K99" s="30">
        <f>'Data 1'!U94</f>
        <v>9.3023255813953487E-2</v>
      </c>
      <c r="L99" s="5">
        <f>'Data 1'!V94</f>
        <v>2</v>
      </c>
      <c r="M99" s="5">
        <f>'Data 1'!W94</f>
        <v>6</v>
      </c>
      <c r="N99" s="30">
        <f>'Data 1'!X94</f>
        <v>0.33333333333333331</v>
      </c>
    </row>
    <row r="100" spans="1:14" x14ac:dyDescent="0.2">
      <c r="A100" s="5" t="str">
        <f>'Data 1'!A95</f>
        <v>Pulaski</v>
      </c>
      <c r="B100" s="5">
        <f>'Data 1'!L95</f>
        <v>2</v>
      </c>
      <c r="C100" s="5">
        <f>'Data 1'!M95</f>
        <v>11</v>
      </c>
      <c r="D100" s="30">
        <f>'Data 1'!N95</f>
        <v>0.18181818181818182</v>
      </c>
      <c r="E100" s="31">
        <f>'Data 1'!O95</f>
        <v>25.527720739219713</v>
      </c>
      <c r="F100" s="5">
        <f>'Data 1'!P95</f>
        <v>10</v>
      </c>
      <c r="G100" s="5">
        <f>'Data 1'!Q95</f>
        <v>23</v>
      </c>
      <c r="H100" s="30">
        <f>'Data 1'!R95</f>
        <v>0.43478260869565216</v>
      </c>
      <c r="I100" s="5">
        <f>'Data 1'!S95</f>
        <v>0</v>
      </c>
      <c r="J100" s="5">
        <f>'Data 1'!T95</f>
        <v>7</v>
      </c>
      <c r="K100" s="30">
        <f>'Data 1'!U95</f>
        <v>0</v>
      </c>
      <c r="L100" s="5">
        <f>'Data 1'!V95</f>
        <v>0</v>
      </c>
      <c r="M100" s="5">
        <f>'Data 1'!W95</f>
        <v>13</v>
      </c>
      <c r="N100" s="30">
        <f>'Data 1'!X95</f>
        <v>0</v>
      </c>
    </row>
    <row r="101" spans="1:14" x14ac:dyDescent="0.2">
      <c r="A101" s="5" t="str">
        <f>'Data 1'!A96</f>
        <v>Radford</v>
      </c>
      <c r="B101" s="5">
        <f>'Data 1'!L96</f>
        <v>7</v>
      </c>
      <c r="C101" s="5">
        <f>'Data 1'!M96</f>
        <v>7</v>
      </c>
      <c r="D101" s="30">
        <f>'Data 1'!N96</f>
        <v>1</v>
      </c>
      <c r="E101" s="31">
        <f>'Data 1'!O96</f>
        <v>16.098562628336754</v>
      </c>
      <c r="F101" s="5">
        <f>'Data 1'!P96</f>
        <v>0</v>
      </c>
      <c r="G101" s="5">
        <f>'Data 1'!Q96</f>
        <v>3</v>
      </c>
      <c r="H101" s="30">
        <f>'Data 1'!R96</f>
        <v>0</v>
      </c>
      <c r="I101" s="5">
        <f>'Data 1'!S96</f>
        <v>0</v>
      </c>
      <c r="J101" s="5">
        <f>'Data 1'!T96</f>
        <v>2</v>
      </c>
      <c r="K101" s="30">
        <f>'Data 1'!U96</f>
        <v>0</v>
      </c>
      <c r="L101" s="5">
        <f>'Data 1'!V96</f>
        <v>0</v>
      </c>
      <c r="M101" s="5">
        <f>'Data 1'!W96</f>
        <v>1</v>
      </c>
      <c r="N101" s="30">
        <f>'Data 1'!X96</f>
        <v>0</v>
      </c>
    </row>
    <row r="102" spans="1:14" x14ac:dyDescent="0.2">
      <c r="A102" s="5" t="str">
        <f>'Data 1'!A97</f>
        <v>Rappahannock</v>
      </c>
      <c r="B102" s="5">
        <f>'Data 1'!L97</f>
        <v>1</v>
      </c>
      <c r="C102" s="5">
        <f>'Data 1'!M97</f>
        <v>1</v>
      </c>
      <c r="D102" s="30">
        <f>'Data 1'!N97</f>
        <v>1</v>
      </c>
      <c r="E102" s="31">
        <f>'Data 1'!O97</f>
        <v>21.15811088295688</v>
      </c>
      <c r="F102" s="5">
        <f>'Data 1'!P97</f>
        <v>1</v>
      </c>
      <c r="G102" s="5">
        <f>'Data 1'!Q97</f>
        <v>6</v>
      </c>
      <c r="H102" s="30">
        <f>'Data 1'!R97</f>
        <v>0.16666666666666666</v>
      </c>
      <c r="I102" s="5">
        <f>'Data 1'!S97</f>
        <v>0</v>
      </c>
      <c r="J102" s="5">
        <f>'Data 1'!T97</f>
        <v>2</v>
      </c>
      <c r="K102" s="30">
        <f>'Data 1'!U97</f>
        <v>0</v>
      </c>
      <c r="L102" s="5">
        <f>'Data 1'!V97</f>
        <v>0</v>
      </c>
      <c r="M102" s="5">
        <f>'Data 1'!W97</f>
        <v>1</v>
      </c>
      <c r="N102" s="30">
        <f>'Data 1'!X97</f>
        <v>0</v>
      </c>
    </row>
    <row r="103" spans="1:14" x14ac:dyDescent="0.2">
      <c r="A103" s="5" t="str">
        <f>'Data 1'!A98</f>
        <v>Richmond City</v>
      </c>
      <c r="B103" s="5">
        <f>'Data 1'!L98</f>
        <v>5</v>
      </c>
      <c r="C103" s="5">
        <f>'Data 1'!M98</f>
        <v>25</v>
      </c>
      <c r="D103" s="30">
        <f>'Data 1'!N98</f>
        <v>0.2</v>
      </c>
      <c r="E103" s="31">
        <f>'Data 1'!O98</f>
        <v>40.936344969199176</v>
      </c>
      <c r="F103" s="5">
        <f>'Data 1'!P98</f>
        <v>20</v>
      </c>
      <c r="G103" s="5">
        <f>'Data 1'!Q98</f>
        <v>109</v>
      </c>
      <c r="H103" s="30">
        <f>'Data 1'!R98</f>
        <v>0.1834862385321101</v>
      </c>
      <c r="I103" s="5">
        <f>'Data 1'!S98</f>
        <v>10</v>
      </c>
      <c r="J103" s="5">
        <f>'Data 1'!T98</f>
        <v>72</v>
      </c>
      <c r="K103" s="30">
        <f>'Data 1'!U98</f>
        <v>0.1388888888888889</v>
      </c>
      <c r="L103" s="5">
        <f>'Data 1'!V98</f>
        <v>1</v>
      </c>
      <c r="M103" s="5">
        <f>'Data 1'!W98</f>
        <v>12</v>
      </c>
      <c r="N103" s="30">
        <f>'Data 1'!X98</f>
        <v>8.3333333333333329E-2</v>
      </c>
    </row>
    <row r="104" spans="1:14" x14ac:dyDescent="0.2">
      <c r="A104" s="5" t="str">
        <f>'Data 1'!A99</f>
        <v>Richmond County</v>
      </c>
      <c r="B104" s="5">
        <f>'Data 1'!L99</f>
        <v>1</v>
      </c>
      <c r="C104" s="5">
        <f>'Data 1'!M99</f>
        <v>1</v>
      </c>
      <c r="D104" s="30">
        <f>'Data 1'!N99</f>
        <v>1</v>
      </c>
      <c r="E104" s="31">
        <f>'Data 1'!O99</f>
        <v>16.722792607802873</v>
      </c>
      <c r="F104" s="5">
        <f>'Data 1'!P99</f>
        <v>0</v>
      </c>
      <c r="G104" s="5">
        <f>'Data 1'!Q99</f>
        <v>0</v>
      </c>
      <c r="H104" s="30">
        <f>'Data 1'!R99</f>
        <v>0</v>
      </c>
      <c r="I104" s="5">
        <f>'Data 1'!S99</f>
        <v>0</v>
      </c>
      <c r="J104" s="5">
        <f>'Data 1'!T99</f>
        <v>0</v>
      </c>
      <c r="K104" s="30">
        <f>'Data 1'!U99</f>
        <v>0</v>
      </c>
      <c r="L104" s="5">
        <f>'Data 1'!V99</f>
        <v>1</v>
      </c>
      <c r="M104" s="5">
        <f>'Data 1'!W99</f>
        <v>1</v>
      </c>
      <c r="N104" s="30">
        <f>'Data 1'!X99</f>
        <v>1</v>
      </c>
    </row>
    <row r="105" spans="1:14" x14ac:dyDescent="0.2">
      <c r="A105" s="5" t="str">
        <f>'Data 1'!A100</f>
        <v>Roanoke City</v>
      </c>
      <c r="B105" s="5">
        <f>'Data 1'!L100</f>
        <v>11</v>
      </c>
      <c r="C105" s="5">
        <f>'Data 1'!M100</f>
        <v>46</v>
      </c>
      <c r="D105" s="30">
        <f>'Data 1'!N100</f>
        <v>0.2391304347826087</v>
      </c>
      <c r="E105" s="31">
        <f>'Data 1'!O100</f>
        <v>33.248459958932237</v>
      </c>
      <c r="F105" s="5">
        <f>'Data 1'!P100</f>
        <v>37</v>
      </c>
      <c r="G105" s="5">
        <f>'Data 1'!Q100</f>
        <v>91</v>
      </c>
      <c r="H105" s="30">
        <f>'Data 1'!R100</f>
        <v>0.40659340659340659</v>
      </c>
      <c r="I105" s="5">
        <f>'Data 1'!S100</f>
        <v>4</v>
      </c>
      <c r="J105" s="5">
        <f>'Data 1'!T100</f>
        <v>35</v>
      </c>
      <c r="K105" s="30">
        <f>'Data 1'!U100</f>
        <v>0.11428571428571428</v>
      </c>
      <c r="L105" s="5">
        <f>'Data 1'!V100</f>
        <v>7</v>
      </c>
      <c r="M105" s="5">
        <f>'Data 1'!W100</f>
        <v>53</v>
      </c>
      <c r="N105" s="30">
        <f>'Data 1'!X100</f>
        <v>0.13207547169811321</v>
      </c>
    </row>
    <row r="106" spans="1:14" x14ac:dyDescent="0.2">
      <c r="A106" s="5" t="str">
        <f>'Data 1'!A101</f>
        <v>Russell</v>
      </c>
      <c r="B106" s="5">
        <f>'Data 1'!L101</f>
        <v>1</v>
      </c>
      <c r="C106" s="5">
        <f>'Data 1'!M101</f>
        <v>6</v>
      </c>
      <c r="D106" s="30">
        <f>'Data 1'!N101</f>
        <v>0.16666666666666666</v>
      </c>
      <c r="E106" s="31">
        <f>'Data 1'!O101</f>
        <v>43.679671457905542</v>
      </c>
      <c r="F106" s="5">
        <f>'Data 1'!P101</f>
        <v>6</v>
      </c>
      <c r="G106" s="5">
        <f>'Data 1'!Q101</f>
        <v>22</v>
      </c>
      <c r="H106" s="30">
        <f>'Data 1'!R101</f>
        <v>0.27272727272727271</v>
      </c>
      <c r="I106" s="5">
        <f>'Data 1'!S101</f>
        <v>1</v>
      </c>
      <c r="J106" s="5">
        <f>'Data 1'!T101</f>
        <v>14</v>
      </c>
      <c r="K106" s="30">
        <f>'Data 1'!U101</f>
        <v>7.1428571428571425E-2</v>
      </c>
      <c r="L106" s="5">
        <f>'Data 1'!V101</f>
        <v>0</v>
      </c>
      <c r="M106" s="5">
        <f>'Data 1'!W101</f>
        <v>1</v>
      </c>
      <c r="N106" s="30">
        <f>'Data 1'!X101</f>
        <v>0</v>
      </c>
    </row>
    <row r="107" spans="1:14" x14ac:dyDescent="0.2">
      <c r="A107" s="5" t="str">
        <f>'Data 1'!A102</f>
        <v>Salem/Roanoke County</v>
      </c>
      <c r="B107" s="5">
        <f>'Data 1'!L102</f>
        <v>3</v>
      </c>
      <c r="C107" s="5">
        <f>'Data 1'!M102</f>
        <v>17</v>
      </c>
      <c r="D107" s="30">
        <f>'Data 1'!N102</f>
        <v>0.17647058823529413</v>
      </c>
      <c r="E107" s="31">
        <f>'Data 1'!O102</f>
        <v>26.283367556468171</v>
      </c>
      <c r="F107" s="5">
        <f>'Data 1'!P102</f>
        <v>14</v>
      </c>
      <c r="G107" s="5">
        <f>'Data 1'!Q102</f>
        <v>33</v>
      </c>
      <c r="H107" s="30">
        <f>'Data 1'!R102</f>
        <v>0.42424242424242425</v>
      </c>
      <c r="I107" s="5">
        <f>'Data 1'!S102</f>
        <v>0</v>
      </c>
      <c r="J107" s="5">
        <f>'Data 1'!T102</f>
        <v>4</v>
      </c>
      <c r="K107" s="30">
        <f>'Data 1'!U102</f>
        <v>0</v>
      </c>
      <c r="L107" s="5">
        <f>'Data 1'!V102</f>
        <v>1</v>
      </c>
      <c r="M107" s="5">
        <f>'Data 1'!W102</f>
        <v>21</v>
      </c>
      <c r="N107" s="30">
        <f>'Data 1'!X102</f>
        <v>4.7619047619047616E-2</v>
      </c>
    </row>
    <row r="108" spans="1:14" x14ac:dyDescent="0.2">
      <c r="A108" s="5" t="str">
        <f>'Data 1'!A103</f>
        <v>Scott</v>
      </c>
      <c r="B108" s="5">
        <f>'Data 1'!L103</f>
        <v>1</v>
      </c>
      <c r="C108" s="5">
        <f>'Data 1'!M103</f>
        <v>1</v>
      </c>
      <c r="D108" s="30">
        <f>'Data 1'!N103</f>
        <v>1</v>
      </c>
      <c r="E108" s="31">
        <f>'Data 1'!O103</f>
        <v>16.887063655030801</v>
      </c>
      <c r="F108" s="5">
        <f>'Data 1'!P103</f>
        <v>0</v>
      </c>
      <c r="G108" s="5">
        <f>'Data 1'!Q103</f>
        <v>10</v>
      </c>
      <c r="H108" s="30">
        <f>'Data 1'!R103</f>
        <v>0</v>
      </c>
      <c r="I108" s="5">
        <f>'Data 1'!S103</f>
        <v>0</v>
      </c>
      <c r="J108" s="5">
        <f>'Data 1'!T103</f>
        <v>4</v>
      </c>
      <c r="K108" s="30">
        <f>'Data 1'!U103</f>
        <v>0</v>
      </c>
      <c r="L108" s="5">
        <f>'Data 1'!V103</f>
        <v>3</v>
      </c>
      <c r="M108" s="5">
        <f>'Data 1'!W103</f>
        <v>9</v>
      </c>
      <c r="N108" s="30">
        <f>'Data 1'!X103</f>
        <v>0.33333333333333331</v>
      </c>
    </row>
    <row r="109" spans="1:14" x14ac:dyDescent="0.2">
      <c r="A109" s="5" t="str">
        <f>'Data 1'!A104</f>
        <v>Shenandoah</v>
      </c>
      <c r="B109" s="5">
        <f>'Data 1'!L104</f>
        <v>0</v>
      </c>
      <c r="C109" s="5">
        <f>'Data 1'!M104</f>
        <v>0</v>
      </c>
      <c r="D109" s="30">
        <f>'Data 1'!N104</f>
        <v>0</v>
      </c>
      <c r="E109" s="31">
        <f>'Data 1'!O104</f>
        <v>0</v>
      </c>
      <c r="F109" s="5">
        <f>'Data 1'!P104</f>
        <v>0</v>
      </c>
      <c r="G109" s="5">
        <f>'Data 1'!Q104</f>
        <v>1</v>
      </c>
      <c r="H109" s="30">
        <f>'Data 1'!R104</f>
        <v>0</v>
      </c>
      <c r="I109" s="5">
        <f>'Data 1'!S104</f>
        <v>0</v>
      </c>
      <c r="J109" s="5">
        <f>'Data 1'!T104</f>
        <v>0</v>
      </c>
      <c r="K109" s="30">
        <f>'Data 1'!U104</f>
        <v>0</v>
      </c>
      <c r="L109" s="5">
        <f>'Data 1'!V104</f>
        <v>0</v>
      </c>
      <c r="M109" s="5">
        <f>'Data 1'!W104</f>
        <v>0</v>
      </c>
      <c r="N109" s="30">
        <f>'Data 1'!X104</f>
        <v>0</v>
      </c>
    </row>
    <row r="110" spans="1:14" x14ac:dyDescent="0.2">
      <c r="A110" s="5" t="str">
        <f>'Data 1'!A105</f>
        <v>Smyth</v>
      </c>
      <c r="B110" s="5">
        <f>'Data 1'!L105</f>
        <v>0</v>
      </c>
      <c r="C110" s="5">
        <f>'Data 1'!M105</f>
        <v>2</v>
      </c>
      <c r="D110" s="30">
        <f>'Data 1'!N105</f>
        <v>0</v>
      </c>
      <c r="E110" s="31">
        <f>'Data 1'!O105</f>
        <v>51.219712525667347</v>
      </c>
      <c r="F110" s="5">
        <f>'Data 1'!P105</f>
        <v>2</v>
      </c>
      <c r="G110" s="5">
        <f>'Data 1'!Q105</f>
        <v>12</v>
      </c>
      <c r="H110" s="30">
        <f>'Data 1'!R105</f>
        <v>0.16666666666666666</v>
      </c>
      <c r="I110" s="5">
        <f>'Data 1'!S105</f>
        <v>0</v>
      </c>
      <c r="J110" s="5">
        <f>'Data 1'!T105</f>
        <v>5</v>
      </c>
      <c r="K110" s="30">
        <f>'Data 1'!U105</f>
        <v>0</v>
      </c>
      <c r="L110" s="5">
        <f>'Data 1'!V105</f>
        <v>0</v>
      </c>
      <c r="M110" s="5">
        <f>'Data 1'!W105</f>
        <v>5</v>
      </c>
      <c r="N110" s="30">
        <f>'Data 1'!X105</f>
        <v>0</v>
      </c>
    </row>
    <row r="111" spans="1:14" x14ac:dyDescent="0.2">
      <c r="A111" s="5" t="str">
        <f>'Data 1'!A106</f>
        <v>Southampton</v>
      </c>
      <c r="B111" s="5">
        <f>'Data 1'!L106</f>
        <v>1</v>
      </c>
      <c r="C111" s="5">
        <f>'Data 1'!M106</f>
        <v>1</v>
      </c>
      <c r="D111" s="30">
        <f>'Data 1'!N106</f>
        <v>1</v>
      </c>
      <c r="E111" s="31">
        <f>'Data 1'!O106</f>
        <v>17.905544147843944</v>
      </c>
      <c r="F111" s="5">
        <f>'Data 1'!P106</f>
        <v>0</v>
      </c>
      <c r="G111" s="5">
        <f>'Data 1'!Q106</f>
        <v>0</v>
      </c>
      <c r="H111" s="30">
        <f>'Data 1'!R106</f>
        <v>0</v>
      </c>
      <c r="I111" s="5">
        <f>'Data 1'!S106</f>
        <v>0</v>
      </c>
      <c r="J111" s="5">
        <f>'Data 1'!T106</f>
        <v>0</v>
      </c>
      <c r="K111" s="30">
        <f>'Data 1'!U106</f>
        <v>0</v>
      </c>
      <c r="L111" s="5">
        <f>'Data 1'!V106</f>
        <v>0</v>
      </c>
      <c r="M111" s="5">
        <f>'Data 1'!W106</f>
        <v>0</v>
      </c>
      <c r="N111" s="30">
        <f>'Data 1'!X106</f>
        <v>0</v>
      </c>
    </row>
    <row r="112" spans="1:14" x14ac:dyDescent="0.2">
      <c r="A112" s="5" t="str">
        <f>'Data 1'!A107</f>
        <v>Spotsylvania</v>
      </c>
      <c r="B112" s="5">
        <f>'Data 1'!L107</f>
        <v>15</v>
      </c>
      <c r="C112" s="5">
        <f>'Data 1'!M107</f>
        <v>26</v>
      </c>
      <c r="D112" s="30">
        <f>'Data 1'!N107</f>
        <v>0.57692307692307687</v>
      </c>
      <c r="E112" s="31">
        <f>'Data 1'!O107</f>
        <v>23.852156057494867</v>
      </c>
      <c r="F112" s="5">
        <f>'Data 1'!P107</f>
        <v>10</v>
      </c>
      <c r="G112" s="5">
        <f>'Data 1'!Q107</f>
        <v>52</v>
      </c>
      <c r="H112" s="30">
        <f>'Data 1'!R107</f>
        <v>0.19230769230769232</v>
      </c>
      <c r="I112" s="5">
        <f>'Data 1'!S107</f>
        <v>1</v>
      </c>
      <c r="J112" s="5">
        <f>'Data 1'!T107</f>
        <v>31</v>
      </c>
      <c r="K112" s="30">
        <f>'Data 1'!U107</f>
        <v>3.2258064516129031E-2</v>
      </c>
      <c r="L112" s="5">
        <f>'Data 1'!V107</f>
        <v>14</v>
      </c>
      <c r="M112" s="5">
        <f>'Data 1'!W107</f>
        <v>28</v>
      </c>
      <c r="N112" s="30">
        <f>'Data 1'!X107</f>
        <v>0.5</v>
      </c>
    </row>
    <row r="113" spans="1:15" x14ac:dyDescent="0.2">
      <c r="A113" s="5" t="str">
        <f>'Data 1'!A108</f>
        <v>Stafford</v>
      </c>
      <c r="B113" s="5">
        <f>'Data 1'!L108</f>
        <v>5</v>
      </c>
      <c r="C113" s="5">
        <f>'Data 1'!M108</f>
        <v>7</v>
      </c>
      <c r="D113" s="30">
        <f>'Data 1'!N108</f>
        <v>0.7142857142857143</v>
      </c>
      <c r="E113" s="31">
        <f>'Data 1'!O108</f>
        <v>22.275154004106778</v>
      </c>
      <c r="F113" s="5">
        <f>'Data 1'!P108</f>
        <v>2</v>
      </c>
      <c r="G113" s="5">
        <f>'Data 1'!Q108</f>
        <v>9</v>
      </c>
      <c r="H113" s="30">
        <f>'Data 1'!R108</f>
        <v>0.22222222222222221</v>
      </c>
      <c r="I113" s="5">
        <f>'Data 1'!S108</f>
        <v>0</v>
      </c>
      <c r="J113" s="5">
        <f>'Data 1'!T108</f>
        <v>3</v>
      </c>
      <c r="K113" s="30">
        <f>'Data 1'!U108</f>
        <v>0</v>
      </c>
      <c r="L113" s="5">
        <f>'Data 1'!V108</f>
        <v>1</v>
      </c>
      <c r="M113" s="5">
        <f>'Data 1'!W108</f>
        <v>7</v>
      </c>
      <c r="N113" s="30">
        <f>'Data 1'!X108</f>
        <v>0.14285714285714285</v>
      </c>
    </row>
    <row r="114" spans="1:15" x14ac:dyDescent="0.2">
      <c r="A114" s="5" t="str">
        <f>'Data 1'!A109</f>
        <v>Staunton/Augusta/Waynesboro</v>
      </c>
      <c r="B114" s="5">
        <f>'Data 1'!L109</f>
        <v>1</v>
      </c>
      <c r="C114" s="5">
        <f>'Data 1'!M109</f>
        <v>16</v>
      </c>
      <c r="D114" s="30">
        <f>'Data 1'!N109</f>
        <v>6.25E-2</v>
      </c>
      <c r="E114" s="31">
        <f>'Data 1'!O109</f>
        <v>31.507186858316221</v>
      </c>
      <c r="F114" s="5">
        <f>'Data 1'!P109</f>
        <v>16</v>
      </c>
      <c r="G114" s="5">
        <f>'Data 1'!Q109</f>
        <v>57</v>
      </c>
      <c r="H114" s="30">
        <f>'Data 1'!R109</f>
        <v>0.2807017543859649</v>
      </c>
      <c r="I114" s="5">
        <f>'Data 1'!S109</f>
        <v>10</v>
      </c>
      <c r="J114" s="5">
        <f>'Data 1'!T109</f>
        <v>18</v>
      </c>
      <c r="K114" s="30">
        <f>'Data 1'!U109</f>
        <v>0.55555555555555558</v>
      </c>
      <c r="L114" s="5">
        <f>'Data 1'!V109</f>
        <v>6</v>
      </c>
      <c r="M114" s="5">
        <f>'Data 1'!W109</f>
        <v>24</v>
      </c>
      <c r="N114" s="30">
        <f>'Data 1'!X109</f>
        <v>0.25</v>
      </c>
    </row>
    <row r="115" spans="1:15" x14ac:dyDescent="0.2">
      <c r="A115" s="5" t="str">
        <f>'Data 1'!A110</f>
        <v>Suffolk</v>
      </c>
      <c r="B115" s="5">
        <f>'Data 1'!L110</f>
        <v>0</v>
      </c>
      <c r="C115" s="5">
        <f>'Data 1'!M110</f>
        <v>1</v>
      </c>
      <c r="D115" s="30">
        <f>'Data 1'!N110</f>
        <v>0</v>
      </c>
      <c r="E115" s="31">
        <f>'Data 1'!O110</f>
        <v>31.145790554414784</v>
      </c>
      <c r="F115" s="5">
        <f>'Data 1'!P110</f>
        <v>1</v>
      </c>
      <c r="G115" s="5">
        <f>'Data 1'!Q110</f>
        <v>2</v>
      </c>
      <c r="H115" s="30">
        <f>'Data 1'!R110</f>
        <v>0.5</v>
      </c>
      <c r="I115" s="5">
        <f>'Data 1'!S110</f>
        <v>0</v>
      </c>
      <c r="J115" s="5">
        <f>'Data 1'!T110</f>
        <v>1</v>
      </c>
      <c r="K115" s="30">
        <f>'Data 1'!U110</f>
        <v>0</v>
      </c>
      <c r="L115" s="5">
        <f>'Data 1'!V110</f>
        <v>0</v>
      </c>
      <c r="M115" s="5">
        <f>'Data 1'!W110</f>
        <v>0</v>
      </c>
      <c r="N115" s="30">
        <f>'Data 1'!X110</f>
        <v>0</v>
      </c>
    </row>
    <row r="116" spans="1:15" x14ac:dyDescent="0.2">
      <c r="A116" s="5" t="str">
        <f>'Data 1'!A111</f>
        <v>Surry</v>
      </c>
      <c r="B116" s="5">
        <f>'Data 1'!L111</f>
        <v>0</v>
      </c>
      <c r="C116" s="5">
        <f>'Data 1'!M111</f>
        <v>0</v>
      </c>
      <c r="D116" s="30">
        <f>'Data 1'!N111</f>
        <v>0</v>
      </c>
      <c r="E116" s="31">
        <f>'Data 1'!O111</f>
        <v>0</v>
      </c>
      <c r="F116" s="5">
        <f>'Data 1'!P111</f>
        <v>0</v>
      </c>
      <c r="G116" s="5">
        <f>'Data 1'!Q111</f>
        <v>0</v>
      </c>
      <c r="H116" s="30">
        <f>'Data 1'!R111</f>
        <v>0</v>
      </c>
      <c r="I116" s="5">
        <f>'Data 1'!S111</f>
        <v>0</v>
      </c>
      <c r="J116" s="5">
        <f>'Data 1'!T111</f>
        <v>0</v>
      </c>
      <c r="K116" s="30">
        <f>'Data 1'!U111</f>
        <v>0</v>
      </c>
      <c r="L116" s="5">
        <f>'Data 1'!V111</f>
        <v>0</v>
      </c>
      <c r="M116" s="5">
        <f>'Data 1'!W111</f>
        <v>0</v>
      </c>
      <c r="N116" s="30">
        <f>'Data 1'!X111</f>
        <v>0</v>
      </c>
    </row>
    <row r="117" spans="1:15" x14ac:dyDescent="0.2">
      <c r="A117" s="5" t="str">
        <f>'Data 1'!A112</f>
        <v>Sussex</v>
      </c>
      <c r="B117" s="5">
        <f>'Data 1'!L112</f>
        <v>1</v>
      </c>
      <c r="C117" s="5">
        <f>'Data 1'!M112</f>
        <v>1</v>
      </c>
      <c r="D117" s="30">
        <f>'Data 1'!N112</f>
        <v>1</v>
      </c>
      <c r="E117" s="31">
        <f>'Data 1'!O112</f>
        <v>21.880903490759753</v>
      </c>
      <c r="F117" s="5">
        <f>'Data 1'!P112</f>
        <v>0</v>
      </c>
      <c r="G117" s="5">
        <f>'Data 1'!Q112</f>
        <v>0</v>
      </c>
      <c r="H117" s="30">
        <f>'Data 1'!R112</f>
        <v>0</v>
      </c>
      <c r="I117" s="5">
        <f>'Data 1'!S112</f>
        <v>0</v>
      </c>
      <c r="J117" s="5">
        <f>'Data 1'!T112</f>
        <v>0</v>
      </c>
      <c r="K117" s="30">
        <f>'Data 1'!U112</f>
        <v>0</v>
      </c>
      <c r="L117" s="5">
        <f>'Data 1'!V112</f>
        <v>0</v>
      </c>
      <c r="M117" s="5">
        <f>'Data 1'!W112</f>
        <v>1</v>
      </c>
      <c r="N117" s="30">
        <f>'Data 1'!X112</f>
        <v>0</v>
      </c>
    </row>
    <row r="118" spans="1:15" x14ac:dyDescent="0.2">
      <c r="A118" s="5" t="str">
        <f>'Data 1'!A113</f>
        <v>Tazewell</v>
      </c>
      <c r="B118" s="5">
        <f>'Data 1'!L113</f>
        <v>8</v>
      </c>
      <c r="C118" s="5">
        <f>'Data 1'!M113</f>
        <v>14</v>
      </c>
      <c r="D118" s="30">
        <f>'Data 1'!N113</f>
        <v>0.5714285714285714</v>
      </c>
      <c r="E118" s="31">
        <f>'Data 1'!O113</f>
        <v>22.357289527720738</v>
      </c>
      <c r="F118" s="5">
        <f>'Data 1'!P113</f>
        <v>5</v>
      </c>
      <c r="G118" s="5">
        <f>'Data 1'!Q113</f>
        <v>17</v>
      </c>
      <c r="H118" s="30">
        <f>'Data 1'!R113</f>
        <v>0.29411764705882354</v>
      </c>
      <c r="I118" s="5">
        <f>'Data 1'!S113</f>
        <v>3</v>
      </c>
      <c r="J118" s="5">
        <f>'Data 1'!T113</f>
        <v>12</v>
      </c>
      <c r="K118" s="30">
        <f>'Data 1'!U113</f>
        <v>0.25</v>
      </c>
      <c r="L118" s="5">
        <f>'Data 1'!V113</f>
        <v>3</v>
      </c>
      <c r="M118" s="5">
        <f>'Data 1'!W113</f>
        <v>10</v>
      </c>
      <c r="N118" s="30">
        <f>'Data 1'!X113</f>
        <v>0.3</v>
      </c>
    </row>
    <row r="119" spans="1:15" x14ac:dyDescent="0.2">
      <c r="A119" s="5" t="str">
        <f>'Data 1'!A114</f>
        <v>Virginia Beach</v>
      </c>
      <c r="B119" s="5">
        <f>'Data 1'!L114</f>
        <v>8</v>
      </c>
      <c r="C119" s="5">
        <f>'Data 1'!M114</f>
        <v>17</v>
      </c>
      <c r="D119" s="30">
        <f>'Data 1'!N114</f>
        <v>0.47058823529411764</v>
      </c>
      <c r="E119" s="31">
        <f>'Data 1'!O114</f>
        <v>24.903490759753595</v>
      </c>
      <c r="F119" s="5">
        <f>'Data 1'!P114</f>
        <v>10</v>
      </c>
      <c r="G119" s="5">
        <f>'Data 1'!Q114</f>
        <v>64</v>
      </c>
      <c r="H119" s="30">
        <f>'Data 1'!R114</f>
        <v>0.15625</v>
      </c>
      <c r="I119" s="5">
        <f>'Data 1'!S114</f>
        <v>4</v>
      </c>
      <c r="J119" s="5">
        <f>'Data 1'!T114</f>
        <v>32</v>
      </c>
      <c r="K119" s="30">
        <f>'Data 1'!U114</f>
        <v>0.125</v>
      </c>
      <c r="L119" s="5">
        <f>'Data 1'!V114</f>
        <v>5</v>
      </c>
      <c r="M119" s="5">
        <f>'Data 1'!W114</f>
        <v>15</v>
      </c>
      <c r="N119" s="30">
        <f>'Data 1'!X114</f>
        <v>0.33333333333333331</v>
      </c>
    </row>
    <row r="120" spans="1:15" x14ac:dyDescent="0.2">
      <c r="A120" s="5" t="str">
        <f>'Data 1'!A115</f>
        <v>Warren</v>
      </c>
      <c r="B120" s="5">
        <f>'Data 1'!L115</f>
        <v>0</v>
      </c>
      <c r="C120" s="5">
        <f>'Data 1'!M115</f>
        <v>3</v>
      </c>
      <c r="D120" s="30">
        <f>'Data 1'!N115</f>
        <v>0</v>
      </c>
      <c r="E120" s="31">
        <f>'Data 1'!O115</f>
        <v>41.889117043121146</v>
      </c>
      <c r="F120" s="5">
        <f>'Data 1'!P115</f>
        <v>3</v>
      </c>
      <c r="G120" s="5">
        <f>'Data 1'!Q115</f>
        <v>9</v>
      </c>
      <c r="H120" s="30">
        <f>'Data 1'!R115</f>
        <v>0.33333333333333331</v>
      </c>
      <c r="I120" s="5">
        <f>'Data 1'!S115</f>
        <v>0</v>
      </c>
      <c r="J120" s="5">
        <f>'Data 1'!T115</f>
        <v>0</v>
      </c>
      <c r="K120" s="30">
        <f>'Data 1'!U115</f>
        <v>0</v>
      </c>
      <c r="L120" s="5">
        <f>'Data 1'!V115</f>
        <v>0</v>
      </c>
      <c r="M120" s="5">
        <f>'Data 1'!W115</f>
        <v>2</v>
      </c>
      <c r="N120" s="30">
        <f>'Data 1'!X115</f>
        <v>0</v>
      </c>
    </row>
    <row r="121" spans="1:15" x14ac:dyDescent="0.2">
      <c r="A121" s="5" t="str">
        <f>'Data 1'!A116</f>
        <v>Washington</v>
      </c>
      <c r="B121" s="5">
        <f>'Data 1'!L116</f>
        <v>0</v>
      </c>
      <c r="C121" s="5">
        <f>'Data 1'!M116</f>
        <v>6</v>
      </c>
      <c r="D121" s="30">
        <f>'Data 1'!N116</f>
        <v>0</v>
      </c>
      <c r="E121" s="31">
        <f>'Data 1'!O116</f>
        <v>38.340862422997944</v>
      </c>
      <c r="F121" s="5">
        <f>'Data 1'!P116</f>
        <v>6</v>
      </c>
      <c r="G121" s="5">
        <f>'Data 1'!Q116</f>
        <v>23</v>
      </c>
      <c r="H121" s="30">
        <f>'Data 1'!R116</f>
        <v>0.2608695652173913</v>
      </c>
      <c r="I121" s="5">
        <f>'Data 1'!S116</f>
        <v>5</v>
      </c>
      <c r="J121" s="5">
        <f>'Data 1'!T116</f>
        <v>16</v>
      </c>
      <c r="K121" s="30">
        <f>'Data 1'!U116</f>
        <v>0.3125</v>
      </c>
      <c r="L121" s="5">
        <f>'Data 1'!V116</f>
        <v>0</v>
      </c>
      <c r="M121" s="5">
        <f>'Data 1'!W116</f>
        <v>3</v>
      </c>
      <c r="N121" s="30">
        <f>'Data 1'!X116</f>
        <v>0</v>
      </c>
    </row>
    <row r="122" spans="1:15" x14ac:dyDescent="0.2">
      <c r="A122" s="5" t="str">
        <f>'Data 1'!A117</f>
        <v>Westmoreland</v>
      </c>
      <c r="B122" s="5">
        <f>'Data 1'!L117</f>
        <v>0</v>
      </c>
      <c r="C122" s="5">
        <f>'Data 1'!M117</f>
        <v>0</v>
      </c>
      <c r="D122" s="30">
        <f>'Data 1'!N117</f>
        <v>0</v>
      </c>
      <c r="E122" s="31">
        <f>'Data 1'!O117</f>
        <v>0</v>
      </c>
      <c r="F122" s="5">
        <f>'Data 1'!P117</f>
        <v>0</v>
      </c>
      <c r="G122" s="5">
        <f>'Data 1'!Q117</f>
        <v>1</v>
      </c>
      <c r="H122" s="30">
        <f>'Data 1'!R117</f>
        <v>0</v>
      </c>
      <c r="I122" s="5">
        <f>'Data 1'!S117</f>
        <v>0</v>
      </c>
      <c r="J122" s="5">
        <f>'Data 1'!T117</f>
        <v>1</v>
      </c>
      <c r="K122" s="30">
        <f>'Data 1'!U117</f>
        <v>0</v>
      </c>
      <c r="L122" s="5">
        <f>'Data 1'!V117</f>
        <v>0</v>
      </c>
      <c r="M122" s="5">
        <f>'Data 1'!W117</f>
        <v>1</v>
      </c>
      <c r="N122" s="30">
        <f>'Data 1'!X117</f>
        <v>0</v>
      </c>
    </row>
    <row r="123" spans="1:15" x14ac:dyDescent="0.2">
      <c r="A123" s="5" t="str">
        <f>'Data 1'!A118</f>
        <v>Williamsburg</v>
      </c>
      <c r="B123" s="5">
        <f>'Data 1'!L118</f>
        <v>0</v>
      </c>
      <c r="C123" s="5">
        <f>'Data 1'!M118</f>
        <v>0</v>
      </c>
      <c r="D123" s="30">
        <f>'Data 1'!N118</f>
        <v>0</v>
      </c>
      <c r="E123" s="31">
        <f>'Data 1'!O118</f>
        <v>0</v>
      </c>
      <c r="F123" s="5">
        <f>'Data 1'!P118</f>
        <v>0</v>
      </c>
      <c r="G123" s="5">
        <f>'Data 1'!Q118</f>
        <v>1</v>
      </c>
      <c r="H123" s="30">
        <f>'Data 1'!R118</f>
        <v>0</v>
      </c>
      <c r="I123" s="5">
        <f>'Data 1'!S118</f>
        <v>0</v>
      </c>
      <c r="J123" s="5">
        <f>'Data 1'!T118</f>
        <v>0</v>
      </c>
      <c r="K123" s="30">
        <f>'Data 1'!U118</f>
        <v>0</v>
      </c>
      <c r="L123" s="5">
        <f>'Data 1'!V118</f>
        <v>0</v>
      </c>
      <c r="M123" s="5">
        <f>'Data 1'!W118</f>
        <v>1</v>
      </c>
      <c r="N123" s="30">
        <f>'Data 1'!X118</f>
        <v>0</v>
      </c>
    </row>
    <row r="124" spans="1:15" x14ac:dyDescent="0.2">
      <c r="A124" s="5" t="str">
        <f>'Data 1'!A119</f>
        <v>Winchester</v>
      </c>
      <c r="B124" s="5">
        <f>'Data 1'!L119</f>
        <v>1</v>
      </c>
      <c r="C124" s="5">
        <f>'Data 1'!M119</f>
        <v>12</v>
      </c>
      <c r="D124" s="30">
        <f>'Data 1'!N119</f>
        <v>8.3333333333333329E-2</v>
      </c>
      <c r="E124" s="31">
        <f>'Data 1'!O119</f>
        <v>31.605749486652975</v>
      </c>
      <c r="F124" s="5">
        <f>'Data 1'!P119</f>
        <v>11</v>
      </c>
      <c r="G124" s="5">
        <f>'Data 1'!Q119</f>
        <v>20</v>
      </c>
      <c r="H124" s="30">
        <f>'Data 1'!R119</f>
        <v>0.55000000000000004</v>
      </c>
      <c r="I124" s="5">
        <f>'Data 1'!S119</f>
        <v>1</v>
      </c>
      <c r="J124" s="5">
        <f>'Data 1'!T119</f>
        <v>10</v>
      </c>
      <c r="K124" s="30">
        <f>'Data 1'!U119</f>
        <v>0.1</v>
      </c>
      <c r="L124" s="5">
        <f>'Data 1'!V119</f>
        <v>1</v>
      </c>
      <c r="M124" s="5">
        <f>'Data 1'!W119</f>
        <v>7</v>
      </c>
      <c r="N124" s="30">
        <f>'Data 1'!X119</f>
        <v>0.14285714285714285</v>
      </c>
    </row>
    <row r="125" spans="1:15" x14ac:dyDescent="0.2">
      <c r="A125" s="5" t="str">
        <f>'Data 1'!A120</f>
        <v>Wise</v>
      </c>
      <c r="B125" s="5">
        <f>'Data 1'!L120</f>
        <v>9</v>
      </c>
      <c r="C125" s="5">
        <f>'Data 1'!M120</f>
        <v>24</v>
      </c>
      <c r="D125" s="30">
        <f>'Data 1'!N120</f>
        <v>0.375</v>
      </c>
      <c r="E125" s="31">
        <f>'Data 1'!O120</f>
        <v>25.790554414784395</v>
      </c>
      <c r="F125" s="5">
        <f>'Data 1'!P120</f>
        <v>16</v>
      </c>
      <c r="G125" s="5">
        <f>'Data 1'!Q120</f>
        <v>32</v>
      </c>
      <c r="H125" s="30">
        <f>'Data 1'!R120</f>
        <v>0.5</v>
      </c>
      <c r="I125" s="5">
        <f>'Data 1'!S120</f>
        <v>0</v>
      </c>
      <c r="J125" s="5">
        <f>'Data 1'!T120</f>
        <v>10</v>
      </c>
      <c r="K125" s="30">
        <f>'Data 1'!U120</f>
        <v>0</v>
      </c>
      <c r="L125" s="5">
        <f>'Data 1'!V120</f>
        <v>2</v>
      </c>
      <c r="M125" s="5">
        <f>'Data 1'!W120</f>
        <v>22</v>
      </c>
      <c r="N125" s="30">
        <f>'Data 1'!X120</f>
        <v>9.0909090909090912E-2</v>
      </c>
    </row>
    <row r="126" spans="1:15" ht="13.5" thickBot="1" x14ac:dyDescent="0.25">
      <c r="A126" s="18" t="str">
        <f>'Data 1'!A121</f>
        <v>Wythe</v>
      </c>
      <c r="B126" s="18">
        <f>'Data 1'!L121</f>
        <v>2</v>
      </c>
      <c r="C126" s="18">
        <f>'Data 1'!M121</f>
        <v>7</v>
      </c>
      <c r="D126" s="35">
        <f>'Data 1'!N121</f>
        <v>0.2857142857142857</v>
      </c>
      <c r="E126" s="36">
        <f>'Data 1'!O121</f>
        <v>27.104722792607802</v>
      </c>
      <c r="F126" s="18">
        <f>'Data 1'!P121</f>
        <v>5</v>
      </c>
      <c r="G126" s="18">
        <f>'Data 1'!Q121</f>
        <v>11</v>
      </c>
      <c r="H126" s="35">
        <f>'Data 1'!R121</f>
        <v>0.45454545454545453</v>
      </c>
      <c r="I126" s="18">
        <f>'Data 1'!S121</f>
        <v>0</v>
      </c>
      <c r="J126" s="18">
        <f>'Data 1'!T121</f>
        <v>4</v>
      </c>
      <c r="K126" s="35">
        <f>'Data 1'!U121</f>
        <v>0</v>
      </c>
      <c r="L126" s="18">
        <f>'Data 1'!V121</f>
        <v>6</v>
      </c>
      <c r="M126" s="18">
        <f>'Data 1'!W121</f>
        <v>13</v>
      </c>
      <c r="N126" s="35">
        <f>'Data 1'!X121</f>
        <v>0.46153846153846156</v>
      </c>
    </row>
    <row r="127" spans="1:15" ht="13.5" thickBot="1" x14ac:dyDescent="0.25">
      <c r="A127" s="20" t="s">
        <v>193</v>
      </c>
      <c r="B127" s="21">
        <f>SUM(B7:B126)</f>
        <v>249</v>
      </c>
      <c r="C127" s="21">
        <f>SUM(C7:C126)</f>
        <v>757</v>
      </c>
      <c r="D127" s="22">
        <f>IF(C127=0,0,B127/C127)</f>
        <v>0.32892998678996038</v>
      </c>
      <c r="E127" s="29">
        <f>'Data 2'!S2</f>
        <v>28.386036960985628</v>
      </c>
      <c r="F127" s="21">
        <f>SUM(F7:F126)</f>
        <v>520</v>
      </c>
      <c r="G127" s="21">
        <f>SUM(G7:G126)</f>
        <v>1860</v>
      </c>
      <c r="H127" s="22">
        <f>IF(G127=0,0,F127/G127)</f>
        <v>0.27956989247311825</v>
      </c>
      <c r="I127" s="21">
        <f>SUM(I7:I126)</f>
        <v>141</v>
      </c>
      <c r="J127" s="21">
        <f>SUM(J7:J126)</f>
        <v>844</v>
      </c>
      <c r="K127" s="22">
        <f>IF(J127=0,0,I127/J127)</f>
        <v>0.16706161137440759</v>
      </c>
      <c r="L127" s="21">
        <f>SUM(L7:L126)</f>
        <v>153</v>
      </c>
      <c r="M127" s="21">
        <f>SUM(M7:M126)</f>
        <v>739</v>
      </c>
      <c r="N127" s="23">
        <f>IF(M127=0,0,L127/M127)</f>
        <v>0.20703653585926929</v>
      </c>
      <c r="O127" s="17"/>
    </row>
    <row r="128" spans="1:15" x14ac:dyDescent="0.2">
      <c r="A128" s="11"/>
      <c r="B128" s="11"/>
      <c r="C128" s="11"/>
      <c r="D128" s="13"/>
      <c r="E128" s="28"/>
      <c r="F128" s="11"/>
      <c r="G128" s="11"/>
      <c r="H128" s="13"/>
      <c r="I128" s="11"/>
      <c r="J128" s="11"/>
      <c r="K128" s="13"/>
      <c r="L128" s="11"/>
      <c r="M128" s="11"/>
      <c r="N128" s="13"/>
    </row>
  </sheetData>
  <mergeCells count="5">
    <mergeCell ref="A5:N5"/>
    <mergeCell ref="A1:N1"/>
    <mergeCell ref="A2:N2"/>
    <mergeCell ref="A3:N3"/>
    <mergeCell ref="A4:N4"/>
  </mergeCells>
  <phoneticPr fontId="0" type="noConversion"/>
  <pageMargins left="0.2" right="0.22" top="0.17" bottom="0.43" header="0.17" footer="0.17"/>
  <pageSetup scale="80" orientation="landscape" r:id="rId1"/>
  <headerFooter alignWithMargins="0">
    <oddFooter>&amp;L&amp;F
• Prior to 01/01/2015, Adoptions within 24 months Performance Standard was 36.6%&amp;R&amp;D  &amp;T
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30.42578125" style="2" customWidth="1"/>
    <col min="2" max="2" width="11.28515625" style="2" bestFit="1" customWidth="1"/>
    <col min="3" max="3" width="10" style="2" customWidth="1"/>
    <col min="4" max="4" width="9.7109375" style="6" customWidth="1"/>
    <col min="5" max="5" width="13.140625" style="2" customWidth="1"/>
    <col min="6" max="6" width="11.28515625" style="2" customWidth="1"/>
    <col min="7" max="7" width="9.85546875" style="6" customWidth="1"/>
    <col min="8" max="8" width="8.42578125" style="2" customWidth="1"/>
    <col min="9" max="9" width="14" style="2" customWidth="1"/>
    <col min="10" max="10" width="9.5703125" style="6" customWidth="1"/>
    <col min="11" max="16384" width="9.140625" style="2"/>
  </cols>
  <sheetData>
    <row r="1" spans="1:11" s="25" customFormat="1" ht="18" x14ac:dyDescent="0.25">
      <c r="A1" s="51" t="s">
        <v>192</v>
      </c>
      <c r="B1" s="52"/>
      <c r="C1" s="52"/>
      <c r="D1" s="52"/>
      <c r="E1" s="52"/>
      <c r="F1" s="52"/>
      <c r="G1" s="52"/>
      <c r="H1" s="52"/>
      <c r="I1" s="52"/>
      <c r="J1" s="53"/>
    </row>
    <row r="2" spans="1:11" s="25" customFormat="1" ht="15.75" x14ac:dyDescent="0.25">
      <c r="A2" s="64" t="s">
        <v>199</v>
      </c>
      <c r="B2" s="58"/>
      <c r="C2" s="58"/>
      <c r="D2" s="58"/>
      <c r="E2" s="58"/>
      <c r="F2" s="58"/>
      <c r="G2" s="58"/>
      <c r="H2" s="58"/>
      <c r="I2" s="58"/>
      <c r="J2" s="59"/>
    </row>
    <row r="3" spans="1:11" s="25" customFormat="1" ht="15" x14ac:dyDescent="0.25">
      <c r="A3" s="57" t="str">
        <f>"For Dates From: "&amp;TEXT('Data 2'!O2,"mm/dd/yyyy")&amp;" Thru "&amp;TEXT('Data 2'!P2,"mm/dd/yyyy")</f>
        <v>For Dates From: 01/01/2019 Thru 12/31/2019</v>
      </c>
      <c r="B3" s="58"/>
      <c r="C3" s="58"/>
      <c r="D3" s="58"/>
      <c r="E3" s="58"/>
      <c r="F3" s="58"/>
      <c r="G3" s="58"/>
      <c r="H3" s="58"/>
      <c r="I3" s="58"/>
      <c r="J3" s="59"/>
    </row>
    <row r="4" spans="1:11" s="25" customFormat="1" x14ac:dyDescent="0.2">
      <c r="A4" s="60" t="str">
        <f>"Data As Of: "&amp;TEXT('Data 2'!Q2,"mm/dd/yyyy")</f>
        <v>Data As Of: 02/01/2020</v>
      </c>
      <c r="B4" s="58"/>
      <c r="C4" s="58"/>
      <c r="D4" s="58"/>
      <c r="E4" s="58"/>
      <c r="F4" s="58"/>
      <c r="G4" s="58"/>
      <c r="H4" s="58"/>
      <c r="I4" s="58"/>
      <c r="J4" s="59"/>
    </row>
    <row r="5" spans="1:11" s="38" customFormat="1" ht="6.75" customHeight="1" thickBot="1" x14ac:dyDescent="0.25">
      <c r="A5" s="48"/>
      <c r="B5" s="49"/>
      <c r="C5" s="49"/>
      <c r="D5" s="61"/>
      <c r="E5" s="49"/>
      <c r="F5" s="49"/>
      <c r="G5" s="61"/>
      <c r="H5" s="49"/>
      <c r="I5" s="49"/>
      <c r="J5" s="63"/>
    </row>
    <row r="6" spans="1:11" s="11" customFormat="1" ht="72.75" customHeight="1" thickBot="1" x14ac:dyDescent="0.3">
      <c r="A6" s="20" t="str">
        <f>'Data 1'!A1</f>
        <v>Local Agency</v>
      </c>
      <c r="B6" s="44" t="s">
        <v>236</v>
      </c>
      <c r="C6" s="44" t="s">
        <v>237</v>
      </c>
      <c r="D6" s="43" t="s">
        <v>211</v>
      </c>
      <c r="E6" s="44" t="s">
        <v>238</v>
      </c>
      <c r="F6" s="44" t="s">
        <v>212</v>
      </c>
      <c r="G6" s="43" t="s">
        <v>213</v>
      </c>
      <c r="H6" s="44" t="s">
        <v>239</v>
      </c>
      <c r="I6" s="44" t="s">
        <v>240</v>
      </c>
      <c r="J6" s="43" t="s">
        <v>214</v>
      </c>
      <c r="K6" s="39"/>
    </row>
    <row r="7" spans="1:11" x14ac:dyDescent="0.2">
      <c r="A7" s="11" t="str">
        <f>'Data 1'!A2</f>
        <v>Accomack</v>
      </c>
      <c r="B7" s="11">
        <f>'Data 1'!Y2</f>
        <v>2</v>
      </c>
      <c r="C7" s="11">
        <f>'Data 1'!Z2</f>
        <v>4</v>
      </c>
      <c r="D7" s="13">
        <f>'Data 1'!AA2</f>
        <v>0.5</v>
      </c>
      <c r="E7" s="11">
        <f>'Data 1'!AB2</f>
        <v>3</v>
      </c>
      <c r="F7" s="11">
        <f>'Data 1'!AC2</f>
        <v>3</v>
      </c>
      <c r="G7" s="13">
        <f>'Data 1'!AD2</f>
        <v>1</v>
      </c>
      <c r="H7" s="11">
        <f>'Data 1'!AE2</f>
        <v>0</v>
      </c>
      <c r="I7" s="11">
        <f>'Data 1'!AF2</f>
        <v>1</v>
      </c>
      <c r="J7" s="13">
        <f>'Data 1'!AG2</f>
        <v>0</v>
      </c>
    </row>
    <row r="8" spans="1:11" x14ac:dyDescent="0.2">
      <c r="A8" s="2" t="str">
        <f>'Data 1'!A3</f>
        <v>Albemarle</v>
      </c>
      <c r="B8" s="2">
        <f>'Data 1'!Y3</f>
        <v>6</v>
      </c>
      <c r="C8" s="2">
        <f>'Data 1'!Z3</f>
        <v>22</v>
      </c>
      <c r="D8" s="6">
        <f>'Data 1'!AA3</f>
        <v>0.27272727272727271</v>
      </c>
      <c r="E8" s="2">
        <f>'Data 1'!AB3</f>
        <v>7</v>
      </c>
      <c r="F8" s="2">
        <f>'Data 1'!AC3</f>
        <v>7</v>
      </c>
      <c r="G8" s="6">
        <f>'Data 1'!AD3</f>
        <v>1</v>
      </c>
      <c r="H8" s="2">
        <f>'Data 1'!AE3</f>
        <v>1</v>
      </c>
      <c r="I8" s="2">
        <f>'Data 1'!AF3</f>
        <v>5</v>
      </c>
      <c r="J8" s="6">
        <f>'Data 1'!AG3</f>
        <v>0.2</v>
      </c>
    </row>
    <row r="9" spans="1:11" x14ac:dyDescent="0.2">
      <c r="A9" s="2" t="str">
        <f>'Data 1'!A4</f>
        <v>Alexandria</v>
      </c>
      <c r="B9" s="2">
        <f>'Data 1'!Y4</f>
        <v>8</v>
      </c>
      <c r="C9" s="2">
        <f>'Data 1'!Z4</f>
        <v>28</v>
      </c>
      <c r="D9" s="6">
        <f>'Data 1'!AA4</f>
        <v>0.2857142857142857</v>
      </c>
      <c r="E9" s="2">
        <f>'Data 1'!AB4</f>
        <v>9</v>
      </c>
      <c r="F9" s="2">
        <f>'Data 1'!AC4</f>
        <v>11</v>
      </c>
      <c r="G9" s="6">
        <f>'Data 1'!AD4</f>
        <v>0.81818181818181823</v>
      </c>
      <c r="H9" s="2">
        <f>'Data 1'!AE4</f>
        <v>2</v>
      </c>
      <c r="I9" s="2">
        <f>'Data 1'!AF4</f>
        <v>5</v>
      </c>
      <c r="J9" s="6">
        <f>'Data 1'!AG4</f>
        <v>0.4</v>
      </c>
    </row>
    <row r="10" spans="1:11" x14ac:dyDescent="0.2">
      <c r="A10" s="2" t="str">
        <f>'Data 1'!A5</f>
        <v>Alleghany/Covington/Clifton Forge</v>
      </c>
      <c r="B10" s="2">
        <f>'Data 1'!Y5</f>
        <v>5</v>
      </c>
      <c r="C10" s="2">
        <f>'Data 1'!Z5</f>
        <v>6</v>
      </c>
      <c r="D10" s="6">
        <f>'Data 1'!AA5</f>
        <v>0.83333333333333337</v>
      </c>
      <c r="E10" s="2">
        <f>'Data 1'!AB5</f>
        <v>5</v>
      </c>
      <c r="F10" s="2">
        <f>'Data 1'!AC5</f>
        <v>5</v>
      </c>
      <c r="G10" s="6">
        <f>'Data 1'!AD5</f>
        <v>1</v>
      </c>
      <c r="H10" s="2">
        <f>'Data 1'!AE5</f>
        <v>0</v>
      </c>
      <c r="I10" s="2">
        <f>'Data 1'!AF5</f>
        <v>1</v>
      </c>
      <c r="J10" s="6">
        <f>'Data 1'!AG5</f>
        <v>0</v>
      </c>
    </row>
    <row r="11" spans="1:11" x14ac:dyDescent="0.2">
      <c r="A11" s="2" t="str">
        <f>'Data 1'!A6</f>
        <v>Amelia</v>
      </c>
      <c r="B11" s="2">
        <f>'Data 1'!Y6</f>
        <v>0</v>
      </c>
      <c r="C11" s="2">
        <f>'Data 1'!Z6</f>
        <v>0</v>
      </c>
      <c r="D11" s="6">
        <f>'Data 1'!AA6</f>
        <v>0</v>
      </c>
      <c r="E11" s="2">
        <f>'Data 1'!AB6</f>
        <v>0</v>
      </c>
      <c r="F11" s="2">
        <f>'Data 1'!AC6</f>
        <v>0</v>
      </c>
      <c r="G11" s="6">
        <f>'Data 1'!AD6</f>
        <v>0</v>
      </c>
      <c r="H11" s="2">
        <f>'Data 1'!AE6</f>
        <v>0</v>
      </c>
      <c r="I11" s="2">
        <f>'Data 1'!AF6</f>
        <v>0</v>
      </c>
      <c r="J11" s="6">
        <f>'Data 1'!AG6</f>
        <v>0</v>
      </c>
    </row>
    <row r="12" spans="1:11" x14ac:dyDescent="0.2">
      <c r="A12" s="2" t="str">
        <f>'Data 1'!A7</f>
        <v>Amherst</v>
      </c>
      <c r="B12" s="2">
        <f>'Data 1'!Y7</f>
        <v>3</v>
      </c>
      <c r="C12" s="2">
        <f>'Data 1'!Z7</f>
        <v>8</v>
      </c>
      <c r="D12" s="6">
        <f>'Data 1'!AA7</f>
        <v>0.375</v>
      </c>
      <c r="E12" s="2">
        <f>'Data 1'!AB7</f>
        <v>5</v>
      </c>
      <c r="F12" s="2">
        <f>'Data 1'!AC7</f>
        <v>6</v>
      </c>
      <c r="G12" s="6">
        <f>'Data 1'!AD7</f>
        <v>0.83333333333333337</v>
      </c>
      <c r="H12" s="2">
        <f>'Data 1'!AE7</f>
        <v>0</v>
      </c>
      <c r="I12" s="2">
        <f>'Data 1'!AF7</f>
        <v>1</v>
      </c>
      <c r="J12" s="6">
        <f>'Data 1'!AG7</f>
        <v>0</v>
      </c>
    </row>
    <row r="13" spans="1:11" x14ac:dyDescent="0.2">
      <c r="A13" s="2" t="str">
        <f>'Data 1'!A8</f>
        <v>Appomattox</v>
      </c>
      <c r="B13" s="2">
        <f>'Data 1'!Y8</f>
        <v>1</v>
      </c>
      <c r="C13" s="2">
        <f>'Data 1'!Z8</f>
        <v>9</v>
      </c>
      <c r="D13" s="6">
        <f>'Data 1'!AA8</f>
        <v>0.1111111111111111</v>
      </c>
      <c r="E13" s="2">
        <f>'Data 1'!AB8</f>
        <v>0</v>
      </c>
      <c r="F13" s="2">
        <f>'Data 1'!AC8</f>
        <v>0</v>
      </c>
      <c r="G13" s="6">
        <f>'Data 1'!AD8</f>
        <v>0</v>
      </c>
      <c r="H13" s="2">
        <f>'Data 1'!AE8</f>
        <v>0</v>
      </c>
      <c r="I13" s="2">
        <f>'Data 1'!AF8</f>
        <v>0</v>
      </c>
      <c r="J13" s="6">
        <f>'Data 1'!AG8</f>
        <v>0</v>
      </c>
    </row>
    <row r="14" spans="1:11" x14ac:dyDescent="0.2">
      <c r="A14" s="2" t="str">
        <f>'Data 1'!A9</f>
        <v>Arlington</v>
      </c>
      <c r="B14" s="2">
        <f>'Data 1'!Y9</f>
        <v>17</v>
      </c>
      <c r="C14" s="2">
        <f>'Data 1'!Z9</f>
        <v>29</v>
      </c>
      <c r="D14" s="6">
        <f>'Data 1'!AA9</f>
        <v>0.58620689655172409</v>
      </c>
      <c r="E14" s="2">
        <f>'Data 1'!AB9</f>
        <v>18</v>
      </c>
      <c r="F14" s="2">
        <f>'Data 1'!AC9</f>
        <v>22</v>
      </c>
      <c r="G14" s="6">
        <f>'Data 1'!AD9</f>
        <v>0.81818181818181823</v>
      </c>
      <c r="H14" s="2">
        <f>'Data 1'!AE9</f>
        <v>0</v>
      </c>
      <c r="I14" s="2">
        <f>'Data 1'!AF9</f>
        <v>4</v>
      </c>
      <c r="J14" s="6">
        <f>'Data 1'!AG9</f>
        <v>0</v>
      </c>
    </row>
    <row r="15" spans="1:11" x14ac:dyDescent="0.2">
      <c r="A15" s="2" t="str">
        <f>'Data 1'!A10</f>
        <v>Bath</v>
      </c>
      <c r="B15" s="2">
        <f>'Data 1'!Y10</f>
        <v>0</v>
      </c>
      <c r="C15" s="2">
        <f>'Data 1'!Z10</f>
        <v>0</v>
      </c>
      <c r="D15" s="6">
        <f>'Data 1'!AA10</f>
        <v>0</v>
      </c>
      <c r="E15" s="2">
        <f>'Data 1'!AB10</f>
        <v>0</v>
      </c>
      <c r="F15" s="2">
        <f>'Data 1'!AC10</f>
        <v>0</v>
      </c>
      <c r="G15" s="6">
        <f>'Data 1'!AD10</f>
        <v>0</v>
      </c>
      <c r="H15" s="2">
        <f>'Data 1'!AE10</f>
        <v>0</v>
      </c>
      <c r="I15" s="2">
        <f>'Data 1'!AF10</f>
        <v>0</v>
      </c>
      <c r="J15" s="6">
        <f>'Data 1'!AG10</f>
        <v>0</v>
      </c>
    </row>
    <row r="16" spans="1:11" x14ac:dyDescent="0.2">
      <c r="A16" s="2" t="str">
        <f>'Data 1'!A11</f>
        <v>Bedford City/County</v>
      </c>
      <c r="B16" s="2">
        <f>'Data 1'!Y11</f>
        <v>2</v>
      </c>
      <c r="C16" s="2">
        <f>'Data 1'!Z11</f>
        <v>12</v>
      </c>
      <c r="D16" s="6">
        <f>'Data 1'!AA11</f>
        <v>0.16666666666666666</v>
      </c>
      <c r="E16" s="2">
        <f>'Data 1'!AB11</f>
        <v>8</v>
      </c>
      <c r="F16" s="2">
        <f>'Data 1'!AC11</f>
        <v>13</v>
      </c>
      <c r="G16" s="6">
        <f>'Data 1'!AD11</f>
        <v>0.61538461538461542</v>
      </c>
      <c r="H16" s="2">
        <f>'Data 1'!AE11</f>
        <v>2</v>
      </c>
      <c r="I16" s="2">
        <f>'Data 1'!AF11</f>
        <v>5</v>
      </c>
      <c r="J16" s="6">
        <f>'Data 1'!AG11</f>
        <v>0.4</v>
      </c>
    </row>
    <row r="17" spans="1:10" x14ac:dyDescent="0.2">
      <c r="A17" s="2" t="str">
        <f>'Data 1'!A12</f>
        <v>Bland</v>
      </c>
      <c r="B17" s="2">
        <f>'Data 1'!Y12</f>
        <v>1</v>
      </c>
      <c r="C17" s="2">
        <f>'Data 1'!Z12</f>
        <v>2</v>
      </c>
      <c r="D17" s="6">
        <f>'Data 1'!AA12</f>
        <v>0.5</v>
      </c>
      <c r="E17" s="2">
        <f>'Data 1'!AB12</f>
        <v>1</v>
      </c>
      <c r="F17" s="2">
        <f>'Data 1'!AC12</f>
        <v>1</v>
      </c>
      <c r="G17" s="6">
        <f>'Data 1'!AD12</f>
        <v>1</v>
      </c>
      <c r="H17" s="2">
        <f>'Data 1'!AE12</f>
        <v>2</v>
      </c>
      <c r="I17" s="2">
        <f>'Data 1'!AF12</f>
        <v>2</v>
      </c>
      <c r="J17" s="6">
        <f>'Data 1'!AG12</f>
        <v>1</v>
      </c>
    </row>
    <row r="18" spans="1:10" x14ac:dyDescent="0.2">
      <c r="A18" s="2" t="str">
        <f>'Data 1'!A13</f>
        <v>Botetourt</v>
      </c>
      <c r="B18" s="2">
        <f>'Data 1'!Y13</f>
        <v>1</v>
      </c>
      <c r="C18" s="2">
        <f>'Data 1'!Z13</f>
        <v>1</v>
      </c>
      <c r="D18" s="6">
        <f>'Data 1'!AA13</f>
        <v>1</v>
      </c>
      <c r="E18" s="2">
        <f>'Data 1'!AB13</f>
        <v>1</v>
      </c>
      <c r="F18" s="2">
        <f>'Data 1'!AC13</f>
        <v>1</v>
      </c>
      <c r="G18" s="6">
        <f>'Data 1'!AD13</f>
        <v>1</v>
      </c>
      <c r="H18" s="2">
        <f>'Data 1'!AE13</f>
        <v>0</v>
      </c>
      <c r="I18" s="2">
        <f>'Data 1'!AF13</f>
        <v>0</v>
      </c>
      <c r="J18" s="6">
        <f>'Data 1'!AG13</f>
        <v>0</v>
      </c>
    </row>
    <row r="19" spans="1:10" x14ac:dyDescent="0.2">
      <c r="A19" s="2" t="str">
        <f>'Data 1'!A14</f>
        <v>Bristol</v>
      </c>
      <c r="B19" s="2">
        <f>'Data 1'!Y14</f>
        <v>6</v>
      </c>
      <c r="C19" s="2">
        <f>'Data 1'!Z14</f>
        <v>14</v>
      </c>
      <c r="D19" s="6">
        <f>'Data 1'!AA14</f>
        <v>0.42857142857142855</v>
      </c>
      <c r="E19" s="2">
        <f>'Data 1'!AB14</f>
        <v>6</v>
      </c>
      <c r="F19" s="2">
        <f>'Data 1'!AC14</f>
        <v>7</v>
      </c>
      <c r="G19" s="6">
        <f>'Data 1'!AD14</f>
        <v>0.8571428571428571</v>
      </c>
      <c r="H19" s="2">
        <f>'Data 1'!AE14</f>
        <v>2</v>
      </c>
      <c r="I19" s="2">
        <f>'Data 1'!AF14</f>
        <v>6</v>
      </c>
      <c r="J19" s="6">
        <f>'Data 1'!AG14</f>
        <v>0.33333333333333331</v>
      </c>
    </row>
    <row r="20" spans="1:10" x14ac:dyDescent="0.2">
      <c r="A20" s="2" t="str">
        <f>'Data 1'!A15</f>
        <v>Brunswick</v>
      </c>
      <c r="B20" s="2">
        <f>'Data 1'!Y15</f>
        <v>0</v>
      </c>
      <c r="C20" s="2">
        <f>'Data 1'!Z15</f>
        <v>1</v>
      </c>
      <c r="D20" s="6">
        <f>'Data 1'!AA15</f>
        <v>0</v>
      </c>
      <c r="E20" s="2">
        <f>'Data 1'!AB15</f>
        <v>0</v>
      </c>
      <c r="F20" s="2">
        <f>'Data 1'!AC15</f>
        <v>0</v>
      </c>
      <c r="G20" s="6">
        <f>'Data 1'!AD15</f>
        <v>0</v>
      </c>
      <c r="H20" s="2">
        <f>'Data 1'!AE15</f>
        <v>0</v>
      </c>
      <c r="I20" s="2">
        <f>'Data 1'!AF15</f>
        <v>0</v>
      </c>
      <c r="J20" s="6">
        <f>'Data 1'!AG15</f>
        <v>0</v>
      </c>
    </row>
    <row r="21" spans="1:10" x14ac:dyDescent="0.2">
      <c r="A21" s="2" t="str">
        <f>'Data 1'!A16</f>
        <v>Buchanan</v>
      </c>
      <c r="B21" s="2">
        <f>'Data 1'!Y16</f>
        <v>0</v>
      </c>
      <c r="C21" s="2">
        <f>'Data 1'!Z16</f>
        <v>8</v>
      </c>
      <c r="D21" s="6">
        <f>'Data 1'!AA16</f>
        <v>0</v>
      </c>
      <c r="E21" s="2">
        <f>'Data 1'!AB16</f>
        <v>0</v>
      </c>
      <c r="F21" s="2">
        <f>'Data 1'!AC16</f>
        <v>0</v>
      </c>
      <c r="G21" s="6">
        <f>'Data 1'!AD16</f>
        <v>0</v>
      </c>
      <c r="H21" s="2">
        <f>'Data 1'!AE16</f>
        <v>2</v>
      </c>
      <c r="I21" s="2">
        <f>'Data 1'!AF16</f>
        <v>5</v>
      </c>
      <c r="J21" s="6">
        <f>'Data 1'!AG16</f>
        <v>0.4</v>
      </c>
    </row>
    <row r="22" spans="1:10" x14ac:dyDescent="0.2">
      <c r="A22" s="2" t="str">
        <f>'Data 1'!A17</f>
        <v>Buckingham</v>
      </c>
      <c r="B22" s="2">
        <f>'Data 1'!Y17</f>
        <v>1</v>
      </c>
      <c r="C22" s="2">
        <f>'Data 1'!Z17</f>
        <v>4</v>
      </c>
      <c r="D22" s="6">
        <f>'Data 1'!AA17</f>
        <v>0.25</v>
      </c>
      <c r="E22" s="2">
        <f>'Data 1'!AB17</f>
        <v>1</v>
      </c>
      <c r="F22" s="2">
        <f>'Data 1'!AC17</f>
        <v>1</v>
      </c>
      <c r="G22" s="6">
        <f>'Data 1'!AD17</f>
        <v>1</v>
      </c>
      <c r="H22" s="2">
        <f>'Data 1'!AE17</f>
        <v>0</v>
      </c>
      <c r="I22" s="2">
        <f>'Data 1'!AF17</f>
        <v>1</v>
      </c>
      <c r="J22" s="6">
        <f>'Data 1'!AG17</f>
        <v>0</v>
      </c>
    </row>
    <row r="23" spans="1:10" x14ac:dyDescent="0.2">
      <c r="A23" s="2" t="str">
        <f>'Data 1'!A18</f>
        <v>Buena Vista/Lexington/Rockbridge</v>
      </c>
      <c r="B23" s="2">
        <f>'Data 1'!Y18</f>
        <v>2</v>
      </c>
      <c r="C23" s="2">
        <f>'Data 1'!Z18</f>
        <v>12</v>
      </c>
      <c r="D23" s="6">
        <f>'Data 1'!AA18</f>
        <v>0.16666666666666666</v>
      </c>
      <c r="E23" s="2">
        <f>'Data 1'!AB18</f>
        <v>0</v>
      </c>
      <c r="F23" s="2">
        <f>'Data 1'!AC18</f>
        <v>1</v>
      </c>
      <c r="G23" s="6">
        <f>'Data 1'!AD18</f>
        <v>0</v>
      </c>
      <c r="H23" s="2">
        <f>'Data 1'!AE18</f>
        <v>1</v>
      </c>
      <c r="I23" s="2">
        <f>'Data 1'!AF18</f>
        <v>1</v>
      </c>
      <c r="J23" s="6">
        <f>'Data 1'!AG18</f>
        <v>1</v>
      </c>
    </row>
    <row r="24" spans="1:10" x14ac:dyDescent="0.2">
      <c r="A24" s="2" t="str">
        <f>'Data 1'!A19</f>
        <v>Campbell</v>
      </c>
      <c r="B24" s="2">
        <f>'Data 1'!Y19</f>
        <v>2</v>
      </c>
      <c r="C24" s="2">
        <f>'Data 1'!Z19</f>
        <v>3</v>
      </c>
      <c r="D24" s="6">
        <f>'Data 1'!AA19</f>
        <v>0.66666666666666663</v>
      </c>
      <c r="E24" s="2">
        <f>'Data 1'!AB19</f>
        <v>6</v>
      </c>
      <c r="F24" s="2">
        <f>'Data 1'!AC19</f>
        <v>6</v>
      </c>
      <c r="G24" s="6">
        <f>'Data 1'!AD19</f>
        <v>1</v>
      </c>
      <c r="H24" s="2">
        <f>'Data 1'!AE19</f>
        <v>0</v>
      </c>
      <c r="I24" s="2">
        <f>'Data 1'!AF19</f>
        <v>2</v>
      </c>
      <c r="J24" s="6">
        <f>'Data 1'!AG19</f>
        <v>0</v>
      </c>
    </row>
    <row r="25" spans="1:10" x14ac:dyDescent="0.2">
      <c r="A25" s="2" t="str">
        <f>'Data 1'!A20</f>
        <v>Caroline</v>
      </c>
      <c r="B25" s="2">
        <f>'Data 1'!Y20</f>
        <v>2</v>
      </c>
      <c r="C25" s="2">
        <f>'Data 1'!Z20</f>
        <v>9</v>
      </c>
      <c r="D25" s="6">
        <f>'Data 1'!AA20</f>
        <v>0.22222222222222221</v>
      </c>
      <c r="E25" s="2">
        <f>'Data 1'!AB20</f>
        <v>3</v>
      </c>
      <c r="F25" s="2">
        <f>'Data 1'!AC20</f>
        <v>4</v>
      </c>
      <c r="G25" s="6">
        <f>'Data 1'!AD20</f>
        <v>0.75</v>
      </c>
      <c r="H25" s="2">
        <f>'Data 1'!AE20</f>
        <v>0</v>
      </c>
      <c r="I25" s="2">
        <f>'Data 1'!AF20</f>
        <v>0</v>
      </c>
      <c r="J25" s="6">
        <f>'Data 1'!AG20</f>
        <v>0</v>
      </c>
    </row>
    <row r="26" spans="1:10" x14ac:dyDescent="0.2">
      <c r="A26" s="2" t="str">
        <f>'Data 1'!A21</f>
        <v>Carroll</v>
      </c>
      <c r="B26" s="2">
        <f>'Data 1'!Y21</f>
        <v>4</v>
      </c>
      <c r="C26" s="2">
        <f>'Data 1'!Z21</f>
        <v>9</v>
      </c>
      <c r="D26" s="6">
        <f>'Data 1'!AA21</f>
        <v>0.44444444444444442</v>
      </c>
      <c r="E26" s="2">
        <f>'Data 1'!AB21</f>
        <v>14</v>
      </c>
      <c r="F26" s="2">
        <f>'Data 1'!AC21</f>
        <v>14</v>
      </c>
      <c r="G26" s="6">
        <f>'Data 1'!AD21</f>
        <v>1</v>
      </c>
      <c r="H26" s="2">
        <f>'Data 1'!AE21</f>
        <v>1</v>
      </c>
      <c r="I26" s="2">
        <f>'Data 1'!AF21</f>
        <v>5</v>
      </c>
      <c r="J26" s="6">
        <f>'Data 1'!AG21</f>
        <v>0.2</v>
      </c>
    </row>
    <row r="27" spans="1:10" x14ac:dyDescent="0.2">
      <c r="A27" s="2" t="str">
        <f>'Data 1'!A22</f>
        <v>Charles City</v>
      </c>
      <c r="B27" s="2">
        <f>'Data 1'!Y22</f>
        <v>0</v>
      </c>
      <c r="C27" s="2">
        <f>'Data 1'!Z22</f>
        <v>0</v>
      </c>
      <c r="D27" s="6">
        <f>'Data 1'!AA22</f>
        <v>0</v>
      </c>
      <c r="E27" s="2">
        <f>'Data 1'!AB22</f>
        <v>0</v>
      </c>
      <c r="F27" s="2">
        <f>'Data 1'!AC22</f>
        <v>0</v>
      </c>
      <c r="G27" s="6">
        <f>'Data 1'!AD22</f>
        <v>0</v>
      </c>
      <c r="H27" s="2">
        <f>'Data 1'!AE22</f>
        <v>0</v>
      </c>
      <c r="I27" s="2">
        <f>'Data 1'!AF22</f>
        <v>1</v>
      </c>
      <c r="J27" s="6">
        <f>'Data 1'!AG22</f>
        <v>0</v>
      </c>
    </row>
    <row r="28" spans="1:10" x14ac:dyDescent="0.2">
      <c r="A28" s="2" t="str">
        <f>'Data 1'!A23</f>
        <v>Charlotte</v>
      </c>
      <c r="B28" s="2">
        <f>'Data 1'!Y23</f>
        <v>4</v>
      </c>
      <c r="C28" s="2">
        <f>'Data 1'!Z23</f>
        <v>5</v>
      </c>
      <c r="D28" s="6">
        <f>'Data 1'!AA23</f>
        <v>0.8</v>
      </c>
      <c r="E28" s="2">
        <f>'Data 1'!AB23</f>
        <v>3</v>
      </c>
      <c r="F28" s="2">
        <f>'Data 1'!AC23</f>
        <v>4</v>
      </c>
      <c r="G28" s="6">
        <f>'Data 1'!AD23</f>
        <v>0.75</v>
      </c>
      <c r="H28" s="2">
        <f>'Data 1'!AE23</f>
        <v>1</v>
      </c>
      <c r="I28" s="2">
        <f>'Data 1'!AF23</f>
        <v>3</v>
      </c>
      <c r="J28" s="6">
        <f>'Data 1'!AG23</f>
        <v>0.33333333333333331</v>
      </c>
    </row>
    <row r="29" spans="1:10" x14ac:dyDescent="0.2">
      <c r="A29" s="2" t="str">
        <f>'Data 1'!A24</f>
        <v>Charlottesville</v>
      </c>
      <c r="B29" s="2">
        <f>'Data 1'!Y24</f>
        <v>17</v>
      </c>
      <c r="C29" s="2">
        <f>'Data 1'!Z24</f>
        <v>35</v>
      </c>
      <c r="D29" s="6">
        <f>'Data 1'!AA24</f>
        <v>0.48571428571428571</v>
      </c>
      <c r="E29" s="2">
        <f>'Data 1'!AB24</f>
        <v>33</v>
      </c>
      <c r="F29" s="2">
        <f>'Data 1'!AC24</f>
        <v>34</v>
      </c>
      <c r="G29" s="6">
        <f>'Data 1'!AD24</f>
        <v>0.97058823529411764</v>
      </c>
      <c r="H29" s="2">
        <f>'Data 1'!AE24</f>
        <v>2</v>
      </c>
      <c r="I29" s="2">
        <f>'Data 1'!AF24</f>
        <v>3</v>
      </c>
      <c r="J29" s="6">
        <f>'Data 1'!AG24</f>
        <v>0.66666666666666663</v>
      </c>
    </row>
    <row r="30" spans="1:10" x14ac:dyDescent="0.2">
      <c r="A30" s="2" t="str">
        <f>'Data 1'!A25</f>
        <v>Chesapeake</v>
      </c>
      <c r="B30" s="2">
        <f>'Data 1'!Y25</f>
        <v>6</v>
      </c>
      <c r="C30" s="2">
        <f>'Data 1'!Z25</f>
        <v>25</v>
      </c>
      <c r="D30" s="6">
        <f>'Data 1'!AA25</f>
        <v>0.24</v>
      </c>
      <c r="E30" s="2">
        <f>'Data 1'!AB25</f>
        <v>5</v>
      </c>
      <c r="F30" s="2">
        <f>'Data 1'!AC25</f>
        <v>8</v>
      </c>
      <c r="G30" s="6">
        <f>'Data 1'!AD25</f>
        <v>0.625</v>
      </c>
      <c r="H30" s="2">
        <f>'Data 1'!AE25</f>
        <v>1</v>
      </c>
      <c r="I30" s="2">
        <f>'Data 1'!AF25</f>
        <v>3</v>
      </c>
      <c r="J30" s="6">
        <f>'Data 1'!AG25</f>
        <v>0.33333333333333331</v>
      </c>
    </row>
    <row r="31" spans="1:10" x14ac:dyDescent="0.2">
      <c r="A31" s="2" t="str">
        <f>'Data 1'!A26</f>
        <v>Chesterfield/Colonial Heights</v>
      </c>
      <c r="B31" s="2">
        <f>'Data 1'!Y26</f>
        <v>6</v>
      </c>
      <c r="C31" s="2">
        <f>'Data 1'!Z26</f>
        <v>22</v>
      </c>
      <c r="D31" s="6">
        <f>'Data 1'!AA26</f>
        <v>0.27272727272727271</v>
      </c>
      <c r="E31" s="2">
        <f>'Data 1'!AB26</f>
        <v>9</v>
      </c>
      <c r="F31" s="2">
        <f>'Data 1'!AC26</f>
        <v>13</v>
      </c>
      <c r="G31" s="6">
        <f>'Data 1'!AD26</f>
        <v>0.69230769230769229</v>
      </c>
      <c r="H31" s="2">
        <f>'Data 1'!AE26</f>
        <v>1</v>
      </c>
      <c r="I31" s="2">
        <f>'Data 1'!AF26</f>
        <v>4</v>
      </c>
      <c r="J31" s="6">
        <f>'Data 1'!AG26</f>
        <v>0.25</v>
      </c>
    </row>
    <row r="32" spans="1:10" x14ac:dyDescent="0.2">
      <c r="A32" s="2" t="str">
        <f>'Data 1'!A27</f>
        <v>Clarke</v>
      </c>
      <c r="B32" s="2">
        <f>'Data 1'!Y27</f>
        <v>0</v>
      </c>
      <c r="C32" s="2">
        <f>'Data 1'!Z27</f>
        <v>4</v>
      </c>
      <c r="D32" s="6">
        <f>'Data 1'!AA27</f>
        <v>0</v>
      </c>
      <c r="E32" s="2">
        <f>'Data 1'!AB27</f>
        <v>0</v>
      </c>
      <c r="F32" s="2">
        <f>'Data 1'!AC27</f>
        <v>0</v>
      </c>
      <c r="G32" s="6">
        <f>'Data 1'!AD27</f>
        <v>0</v>
      </c>
      <c r="H32" s="2">
        <f>'Data 1'!AE27</f>
        <v>0</v>
      </c>
      <c r="I32" s="2">
        <f>'Data 1'!AF27</f>
        <v>0</v>
      </c>
      <c r="J32" s="6">
        <f>'Data 1'!AG27</f>
        <v>0</v>
      </c>
    </row>
    <row r="33" spans="1:10" x14ac:dyDescent="0.2">
      <c r="A33" s="2" t="str">
        <f>'Data 1'!A28</f>
        <v>Craig</v>
      </c>
      <c r="B33" s="2">
        <f>'Data 1'!Y28</f>
        <v>1</v>
      </c>
      <c r="C33" s="2">
        <f>'Data 1'!Z28</f>
        <v>1</v>
      </c>
      <c r="D33" s="6">
        <f>'Data 1'!AA28</f>
        <v>1</v>
      </c>
      <c r="E33" s="2">
        <f>'Data 1'!AB28</f>
        <v>1</v>
      </c>
      <c r="F33" s="2">
        <f>'Data 1'!AC28</f>
        <v>1</v>
      </c>
      <c r="G33" s="6">
        <f>'Data 1'!AD28</f>
        <v>1</v>
      </c>
      <c r="H33" s="2">
        <f>'Data 1'!AE28</f>
        <v>0</v>
      </c>
      <c r="I33" s="2">
        <f>'Data 1'!AF28</f>
        <v>0</v>
      </c>
      <c r="J33" s="6">
        <f>'Data 1'!AG28</f>
        <v>0</v>
      </c>
    </row>
    <row r="34" spans="1:10" x14ac:dyDescent="0.2">
      <c r="A34" s="2" t="str">
        <f>'Data 1'!A29</f>
        <v>Culpeper</v>
      </c>
      <c r="B34" s="2">
        <f>'Data 1'!Y29</f>
        <v>8</v>
      </c>
      <c r="C34" s="2">
        <f>'Data 1'!Z29</f>
        <v>18</v>
      </c>
      <c r="D34" s="6">
        <f>'Data 1'!AA29</f>
        <v>0.44444444444444442</v>
      </c>
      <c r="E34" s="2">
        <f>'Data 1'!AB29</f>
        <v>6</v>
      </c>
      <c r="F34" s="2">
        <f>'Data 1'!AC29</f>
        <v>6</v>
      </c>
      <c r="G34" s="6">
        <f>'Data 1'!AD29</f>
        <v>1</v>
      </c>
      <c r="H34" s="2">
        <f>'Data 1'!AE29</f>
        <v>0</v>
      </c>
      <c r="I34" s="2">
        <f>'Data 1'!AF29</f>
        <v>1</v>
      </c>
      <c r="J34" s="6">
        <f>'Data 1'!AG29</f>
        <v>0</v>
      </c>
    </row>
    <row r="35" spans="1:10" x14ac:dyDescent="0.2">
      <c r="A35" s="2" t="str">
        <f>'Data 1'!A30</f>
        <v>Cumberland</v>
      </c>
      <c r="B35" s="2">
        <f>'Data 1'!Y30</f>
        <v>0</v>
      </c>
      <c r="C35" s="2">
        <f>'Data 1'!Z30</f>
        <v>2</v>
      </c>
      <c r="D35" s="6">
        <f>'Data 1'!AA30</f>
        <v>0</v>
      </c>
      <c r="E35" s="2">
        <f>'Data 1'!AB30</f>
        <v>0</v>
      </c>
      <c r="F35" s="2">
        <f>'Data 1'!AC30</f>
        <v>0</v>
      </c>
      <c r="G35" s="6">
        <f>'Data 1'!AD30</f>
        <v>0</v>
      </c>
      <c r="H35" s="2">
        <f>'Data 1'!AE30</f>
        <v>0</v>
      </c>
      <c r="I35" s="2">
        <f>'Data 1'!AF30</f>
        <v>0</v>
      </c>
      <c r="J35" s="6">
        <f>'Data 1'!AG30</f>
        <v>0</v>
      </c>
    </row>
    <row r="36" spans="1:10" x14ac:dyDescent="0.2">
      <c r="A36" s="2" t="str">
        <f>'Data 1'!A31</f>
        <v>Danville</v>
      </c>
      <c r="B36" s="2">
        <f>'Data 1'!Y31</f>
        <v>0</v>
      </c>
      <c r="C36" s="2">
        <f>'Data 1'!Z31</f>
        <v>16</v>
      </c>
      <c r="D36" s="6">
        <f>'Data 1'!AA31</f>
        <v>0</v>
      </c>
      <c r="E36" s="2">
        <f>'Data 1'!AB31</f>
        <v>1</v>
      </c>
      <c r="F36" s="2">
        <f>'Data 1'!AC31</f>
        <v>3</v>
      </c>
      <c r="G36" s="6">
        <f>'Data 1'!AD31</f>
        <v>0.33333333333333331</v>
      </c>
      <c r="H36" s="2">
        <f>'Data 1'!AE31</f>
        <v>3</v>
      </c>
      <c r="I36" s="2">
        <f>'Data 1'!AF31</f>
        <v>4</v>
      </c>
      <c r="J36" s="6">
        <f>'Data 1'!AG31</f>
        <v>0.75</v>
      </c>
    </row>
    <row r="37" spans="1:10" x14ac:dyDescent="0.2">
      <c r="A37" s="2" t="str">
        <f>'Data 1'!A32</f>
        <v>Dickenson</v>
      </c>
      <c r="B37" s="2">
        <f>'Data 1'!Y32</f>
        <v>4</v>
      </c>
      <c r="C37" s="2">
        <f>'Data 1'!Z32</f>
        <v>9</v>
      </c>
      <c r="D37" s="6">
        <f>'Data 1'!AA32</f>
        <v>0.44444444444444442</v>
      </c>
      <c r="E37" s="2">
        <f>'Data 1'!AB32</f>
        <v>13</v>
      </c>
      <c r="F37" s="2">
        <f>'Data 1'!AC32</f>
        <v>13</v>
      </c>
      <c r="G37" s="6">
        <f>'Data 1'!AD32</f>
        <v>1</v>
      </c>
      <c r="H37" s="2">
        <f>'Data 1'!AE32</f>
        <v>0</v>
      </c>
      <c r="I37" s="2">
        <f>'Data 1'!AF32</f>
        <v>2</v>
      </c>
      <c r="J37" s="6">
        <f>'Data 1'!AG32</f>
        <v>0</v>
      </c>
    </row>
    <row r="38" spans="1:10" x14ac:dyDescent="0.2">
      <c r="A38" s="2" t="str">
        <f>'Data 1'!A33</f>
        <v>Dinwiddie</v>
      </c>
      <c r="B38" s="2">
        <f>'Data 1'!Y33</f>
        <v>0</v>
      </c>
      <c r="C38" s="2">
        <f>'Data 1'!Z33</f>
        <v>3</v>
      </c>
      <c r="D38" s="6">
        <f>'Data 1'!AA33</f>
        <v>0</v>
      </c>
      <c r="E38" s="2">
        <f>'Data 1'!AB33</f>
        <v>1</v>
      </c>
      <c r="F38" s="2">
        <f>'Data 1'!AC33</f>
        <v>1</v>
      </c>
      <c r="G38" s="6">
        <f>'Data 1'!AD33</f>
        <v>1</v>
      </c>
      <c r="H38" s="2">
        <f>'Data 1'!AE33</f>
        <v>0</v>
      </c>
      <c r="I38" s="2">
        <f>'Data 1'!AF33</f>
        <v>0</v>
      </c>
      <c r="J38" s="6">
        <f>'Data 1'!AG33</f>
        <v>0</v>
      </c>
    </row>
    <row r="39" spans="1:10" x14ac:dyDescent="0.2">
      <c r="A39" s="2" t="str">
        <f>'Data 1'!A34</f>
        <v>Emporia/Greensville</v>
      </c>
      <c r="B39" s="2">
        <f>'Data 1'!Y34</f>
        <v>0</v>
      </c>
      <c r="C39" s="2">
        <f>'Data 1'!Z34</f>
        <v>0</v>
      </c>
      <c r="D39" s="6">
        <f>'Data 1'!AA34</f>
        <v>0</v>
      </c>
      <c r="E39" s="2">
        <f>'Data 1'!AB34</f>
        <v>3</v>
      </c>
      <c r="F39" s="2">
        <f>'Data 1'!AC34</f>
        <v>3</v>
      </c>
      <c r="G39" s="6">
        <f>'Data 1'!AD34</f>
        <v>1</v>
      </c>
      <c r="H39" s="2">
        <f>'Data 1'!AE34</f>
        <v>0</v>
      </c>
      <c r="I39" s="2">
        <f>'Data 1'!AF34</f>
        <v>1</v>
      </c>
      <c r="J39" s="6">
        <f>'Data 1'!AG34</f>
        <v>0</v>
      </c>
    </row>
    <row r="40" spans="1:10" x14ac:dyDescent="0.2">
      <c r="A40" s="2" t="str">
        <f>'Data 1'!A35</f>
        <v>Essex</v>
      </c>
      <c r="B40" s="2">
        <f>'Data 1'!Y35</f>
        <v>5</v>
      </c>
      <c r="C40" s="2">
        <f>'Data 1'!Z35</f>
        <v>7</v>
      </c>
      <c r="D40" s="6">
        <f>'Data 1'!AA35</f>
        <v>0.7142857142857143</v>
      </c>
      <c r="E40" s="2">
        <f>'Data 1'!AB35</f>
        <v>0</v>
      </c>
      <c r="F40" s="2">
        <f>'Data 1'!AC35</f>
        <v>0</v>
      </c>
      <c r="G40" s="6">
        <f>'Data 1'!AD35</f>
        <v>0</v>
      </c>
      <c r="H40" s="2">
        <f>'Data 1'!AE35</f>
        <v>0</v>
      </c>
      <c r="I40" s="2">
        <f>'Data 1'!AF35</f>
        <v>0</v>
      </c>
      <c r="J40" s="6">
        <f>'Data 1'!AG35</f>
        <v>0</v>
      </c>
    </row>
    <row r="41" spans="1:10" x14ac:dyDescent="0.2">
      <c r="A41" s="2" t="str">
        <f>'Data 1'!A36</f>
        <v>Fairfax City/County/Falls Church</v>
      </c>
      <c r="B41" s="2">
        <f>'Data 1'!Y36</f>
        <v>21</v>
      </c>
      <c r="C41" s="2">
        <f>'Data 1'!Z36</f>
        <v>61</v>
      </c>
      <c r="D41" s="6">
        <f>'Data 1'!AA36</f>
        <v>0.34426229508196721</v>
      </c>
      <c r="E41" s="2">
        <f>'Data 1'!AB36</f>
        <v>22</v>
      </c>
      <c r="F41" s="2">
        <f>'Data 1'!AC36</f>
        <v>24</v>
      </c>
      <c r="G41" s="6">
        <f>'Data 1'!AD36</f>
        <v>0.91666666666666663</v>
      </c>
      <c r="H41" s="2">
        <f>'Data 1'!AE36</f>
        <v>1</v>
      </c>
      <c r="I41" s="2">
        <f>'Data 1'!AF36</f>
        <v>7</v>
      </c>
      <c r="J41" s="6">
        <f>'Data 1'!AG36</f>
        <v>0.14285714285714285</v>
      </c>
    </row>
    <row r="42" spans="1:10" x14ac:dyDescent="0.2">
      <c r="A42" s="2" t="str">
        <f>'Data 1'!A37</f>
        <v>Fauquier</v>
      </c>
      <c r="B42" s="2">
        <f>'Data 1'!Y37</f>
        <v>4</v>
      </c>
      <c r="C42" s="2">
        <f>'Data 1'!Z37</f>
        <v>15</v>
      </c>
      <c r="D42" s="6">
        <f>'Data 1'!AA37</f>
        <v>0.26666666666666666</v>
      </c>
      <c r="E42" s="2">
        <f>'Data 1'!AB37</f>
        <v>8</v>
      </c>
      <c r="F42" s="2">
        <f>'Data 1'!AC37</f>
        <v>9</v>
      </c>
      <c r="G42" s="6">
        <f>'Data 1'!AD37</f>
        <v>0.88888888888888884</v>
      </c>
      <c r="H42" s="2">
        <f>'Data 1'!AE37</f>
        <v>0</v>
      </c>
      <c r="I42" s="2">
        <f>'Data 1'!AF37</f>
        <v>0</v>
      </c>
      <c r="J42" s="6">
        <f>'Data 1'!AG37</f>
        <v>0</v>
      </c>
    </row>
    <row r="43" spans="1:10" x14ac:dyDescent="0.2">
      <c r="A43" s="2" t="str">
        <f>'Data 1'!A38</f>
        <v>Floyd</v>
      </c>
      <c r="B43" s="2">
        <f>'Data 1'!Y38</f>
        <v>0</v>
      </c>
      <c r="C43" s="2">
        <f>'Data 1'!Z38</f>
        <v>1</v>
      </c>
      <c r="D43" s="6">
        <f>'Data 1'!AA38</f>
        <v>0</v>
      </c>
      <c r="E43" s="2">
        <f>'Data 1'!AB38</f>
        <v>1</v>
      </c>
      <c r="F43" s="2">
        <f>'Data 1'!AC38</f>
        <v>1</v>
      </c>
      <c r="G43" s="6">
        <f>'Data 1'!AD38</f>
        <v>1</v>
      </c>
      <c r="H43" s="2">
        <f>'Data 1'!AE38</f>
        <v>0</v>
      </c>
      <c r="I43" s="2">
        <f>'Data 1'!AF38</f>
        <v>0</v>
      </c>
      <c r="J43" s="6">
        <f>'Data 1'!AG38</f>
        <v>0</v>
      </c>
    </row>
    <row r="44" spans="1:10" x14ac:dyDescent="0.2">
      <c r="A44" s="2" t="str">
        <f>'Data 1'!A39</f>
        <v>Fluvanna</v>
      </c>
      <c r="B44" s="2">
        <f>'Data 1'!Y39</f>
        <v>3</v>
      </c>
      <c r="C44" s="2">
        <f>'Data 1'!Z39</f>
        <v>3</v>
      </c>
      <c r="D44" s="6">
        <f>'Data 1'!AA39</f>
        <v>1</v>
      </c>
      <c r="E44" s="2">
        <f>'Data 1'!AB39</f>
        <v>4</v>
      </c>
      <c r="F44" s="2">
        <f>'Data 1'!AC39</f>
        <v>4</v>
      </c>
      <c r="G44" s="6">
        <f>'Data 1'!AD39</f>
        <v>1</v>
      </c>
      <c r="H44" s="2">
        <f>'Data 1'!AE39</f>
        <v>0</v>
      </c>
      <c r="I44" s="2">
        <f>'Data 1'!AF39</f>
        <v>2</v>
      </c>
      <c r="J44" s="6">
        <f>'Data 1'!AG39</f>
        <v>0</v>
      </c>
    </row>
    <row r="45" spans="1:10" x14ac:dyDescent="0.2">
      <c r="A45" s="2" t="str">
        <f>'Data 1'!A40</f>
        <v>Franklin City</v>
      </c>
      <c r="B45" s="2">
        <f>'Data 1'!Y40</f>
        <v>0</v>
      </c>
      <c r="C45" s="2">
        <f>'Data 1'!Z40</f>
        <v>1</v>
      </c>
      <c r="D45" s="6">
        <f>'Data 1'!AA40</f>
        <v>0</v>
      </c>
      <c r="E45" s="2">
        <f>'Data 1'!AB40</f>
        <v>0</v>
      </c>
      <c r="F45" s="2">
        <f>'Data 1'!AC40</f>
        <v>0</v>
      </c>
      <c r="G45" s="6">
        <f>'Data 1'!AD40</f>
        <v>0</v>
      </c>
      <c r="H45" s="2">
        <f>'Data 1'!AE40</f>
        <v>0</v>
      </c>
      <c r="I45" s="2">
        <f>'Data 1'!AF40</f>
        <v>0</v>
      </c>
      <c r="J45" s="6">
        <f>'Data 1'!AG40</f>
        <v>0</v>
      </c>
    </row>
    <row r="46" spans="1:10" x14ac:dyDescent="0.2">
      <c r="A46" s="2" t="str">
        <f>'Data 1'!A41</f>
        <v>Franklin County</v>
      </c>
      <c r="B46" s="2">
        <f>'Data 1'!Y41</f>
        <v>6</v>
      </c>
      <c r="C46" s="2">
        <f>'Data 1'!Z41</f>
        <v>13</v>
      </c>
      <c r="D46" s="6">
        <f>'Data 1'!AA41</f>
        <v>0.46153846153846156</v>
      </c>
      <c r="E46" s="2">
        <f>'Data 1'!AB41</f>
        <v>15</v>
      </c>
      <c r="F46" s="2">
        <f>'Data 1'!AC41</f>
        <v>16</v>
      </c>
      <c r="G46" s="6">
        <f>'Data 1'!AD41</f>
        <v>0.9375</v>
      </c>
      <c r="H46" s="2">
        <f>'Data 1'!AE41</f>
        <v>4</v>
      </c>
      <c r="I46" s="2">
        <f>'Data 1'!AF41</f>
        <v>6</v>
      </c>
      <c r="J46" s="6">
        <f>'Data 1'!AG41</f>
        <v>0.66666666666666663</v>
      </c>
    </row>
    <row r="47" spans="1:10" x14ac:dyDescent="0.2">
      <c r="A47" s="2" t="str">
        <f>'Data 1'!A42</f>
        <v>Frederick</v>
      </c>
      <c r="B47" s="2">
        <f>'Data 1'!Y42</f>
        <v>0</v>
      </c>
      <c r="C47" s="2">
        <f>'Data 1'!Z42</f>
        <v>11</v>
      </c>
      <c r="D47" s="6">
        <f>'Data 1'!AA42</f>
        <v>0</v>
      </c>
      <c r="E47" s="2">
        <f>'Data 1'!AB42</f>
        <v>1</v>
      </c>
      <c r="F47" s="2">
        <f>'Data 1'!AC42</f>
        <v>2</v>
      </c>
      <c r="G47" s="6">
        <f>'Data 1'!AD42</f>
        <v>0.5</v>
      </c>
      <c r="H47" s="2">
        <f>'Data 1'!AE42</f>
        <v>1</v>
      </c>
      <c r="I47" s="2">
        <f>'Data 1'!AF42</f>
        <v>1</v>
      </c>
      <c r="J47" s="6">
        <f>'Data 1'!AG42</f>
        <v>1</v>
      </c>
    </row>
    <row r="48" spans="1:10" x14ac:dyDescent="0.2">
      <c r="A48" s="2" t="str">
        <f>'Data 1'!A43</f>
        <v>Fredericksburg</v>
      </c>
      <c r="B48" s="2">
        <f>'Data 1'!Y43</f>
        <v>2</v>
      </c>
      <c r="C48" s="2">
        <f>'Data 1'!Z43</f>
        <v>2</v>
      </c>
      <c r="D48" s="6">
        <f>'Data 1'!AA43</f>
        <v>1</v>
      </c>
      <c r="E48" s="2">
        <f>'Data 1'!AB43</f>
        <v>16</v>
      </c>
      <c r="F48" s="2">
        <f>'Data 1'!AC43</f>
        <v>16</v>
      </c>
      <c r="G48" s="6">
        <f>'Data 1'!AD43</f>
        <v>1</v>
      </c>
      <c r="H48" s="2">
        <f>'Data 1'!AE43</f>
        <v>0</v>
      </c>
      <c r="I48" s="2">
        <f>'Data 1'!AF43</f>
        <v>0</v>
      </c>
      <c r="J48" s="6">
        <f>'Data 1'!AG43</f>
        <v>0</v>
      </c>
    </row>
    <row r="49" spans="1:10" x14ac:dyDescent="0.2">
      <c r="A49" s="2" t="str">
        <f>'Data 1'!A44</f>
        <v>Galax</v>
      </c>
      <c r="B49" s="2">
        <f>'Data 1'!Y44</f>
        <v>2</v>
      </c>
      <c r="C49" s="2">
        <f>'Data 1'!Z44</f>
        <v>4</v>
      </c>
      <c r="D49" s="6">
        <f>'Data 1'!AA44</f>
        <v>0.5</v>
      </c>
      <c r="E49" s="2">
        <f>'Data 1'!AB44</f>
        <v>9</v>
      </c>
      <c r="F49" s="2">
        <f>'Data 1'!AC44</f>
        <v>9</v>
      </c>
      <c r="G49" s="6">
        <f>'Data 1'!AD44</f>
        <v>1</v>
      </c>
      <c r="H49" s="2">
        <f>'Data 1'!AE44</f>
        <v>0</v>
      </c>
      <c r="I49" s="2">
        <f>'Data 1'!AF44</f>
        <v>5</v>
      </c>
      <c r="J49" s="6">
        <f>'Data 1'!AG44</f>
        <v>0</v>
      </c>
    </row>
    <row r="50" spans="1:10" x14ac:dyDescent="0.2">
      <c r="A50" s="2" t="str">
        <f>'Data 1'!A45</f>
        <v>Giles</v>
      </c>
      <c r="B50" s="2">
        <f>'Data 1'!Y45</f>
        <v>1</v>
      </c>
      <c r="C50" s="2">
        <f>'Data 1'!Z45</f>
        <v>2</v>
      </c>
      <c r="D50" s="6">
        <f>'Data 1'!AA45</f>
        <v>0.5</v>
      </c>
      <c r="E50" s="2">
        <f>'Data 1'!AB45</f>
        <v>3</v>
      </c>
      <c r="F50" s="2">
        <f>'Data 1'!AC45</f>
        <v>4</v>
      </c>
      <c r="G50" s="6">
        <f>'Data 1'!AD45</f>
        <v>0.75</v>
      </c>
      <c r="H50" s="2">
        <f>'Data 1'!AE45</f>
        <v>0</v>
      </c>
      <c r="I50" s="2">
        <f>'Data 1'!AF45</f>
        <v>0</v>
      </c>
      <c r="J50" s="6">
        <f>'Data 1'!AG45</f>
        <v>0</v>
      </c>
    </row>
    <row r="51" spans="1:10" x14ac:dyDescent="0.2">
      <c r="A51" s="2" t="str">
        <f>'Data 1'!A46</f>
        <v>Gloucester</v>
      </c>
      <c r="B51" s="2">
        <f>'Data 1'!Y46</f>
        <v>3</v>
      </c>
      <c r="C51" s="2">
        <f>'Data 1'!Z46</f>
        <v>10</v>
      </c>
      <c r="D51" s="6">
        <f>'Data 1'!AA46</f>
        <v>0.3</v>
      </c>
      <c r="E51" s="2">
        <f>'Data 1'!AB46</f>
        <v>7</v>
      </c>
      <c r="F51" s="2">
        <f>'Data 1'!AC46</f>
        <v>8</v>
      </c>
      <c r="G51" s="6">
        <f>'Data 1'!AD46</f>
        <v>0.875</v>
      </c>
      <c r="H51" s="2">
        <f>'Data 1'!AE46</f>
        <v>1</v>
      </c>
      <c r="I51" s="2">
        <f>'Data 1'!AF46</f>
        <v>1</v>
      </c>
      <c r="J51" s="6">
        <f>'Data 1'!AG46</f>
        <v>1</v>
      </c>
    </row>
    <row r="52" spans="1:10" x14ac:dyDescent="0.2">
      <c r="A52" s="2" t="str">
        <f>'Data 1'!A47</f>
        <v>Goochland</v>
      </c>
      <c r="B52" s="2">
        <f>'Data 1'!Y47</f>
        <v>0</v>
      </c>
      <c r="C52" s="2">
        <f>'Data 1'!Z47</f>
        <v>5</v>
      </c>
      <c r="D52" s="6">
        <f>'Data 1'!AA47</f>
        <v>0</v>
      </c>
      <c r="E52" s="2">
        <f>'Data 1'!AB47</f>
        <v>0</v>
      </c>
      <c r="F52" s="2">
        <f>'Data 1'!AC47</f>
        <v>0</v>
      </c>
      <c r="G52" s="6">
        <f>'Data 1'!AD47</f>
        <v>0</v>
      </c>
      <c r="H52" s="2">
        <f>'Data 1'!AE47</f>
        <v>2</v>
      </c>
      <c r="I52" s="2">
        <f>'Data 1'!AF47</f>
        <v>2</v>
      </c>
      <c r="J52" s="6">
        <f>'Data 1'!AG47</f>
        <v>1</v>
      </c>
    </row>
    <row r="53" spans="1:10" x14ac:dyDescent="0.2">
      <c r="A53" s="2" t="str">
        <f>'Data 1'!A48</f>
        <v>Grayson</v>
      </c>
      <c r="B53" s="2">
        <f>'Data 1'!Y48</f>
        <v>1</v>
      </c>
      <c r="C53" s="2">
        <f>'Data 1'!Z48</f>
        <v>4</v>
      </c>
      <c r="D53" s="6">
        <f>'Data 1'!AA48</f>
        <v>0.25</v>
      </c>
      <c r="E53" s="2">
        <f>'Data 1'!AB48</f>
        <v>4</v>
      </c>
      <c r="F53" s="2">
        <f>'Data 1'!AC48</f>
        <v>6</v>
      </c>
      <c r="G53" s="6">
        <f>'Data 1'!AD48</f>
        <v>0.66666666666666663</v>
      </c>
      <c r="H53" s="2">
        <f>'Data 1'!AE48</f>
        <v>1</v>
      </c>
      <c r="I53" s="2">
        <f>'Data 1'!AF48</f>
        <v>2</v>
      </c>
      <c r="J53" s="6">
        <f>'Data 1'!AG48</f>
        <v>0.5</v>
      </c>
    </row>
    <row r="54" spans="1:10" x14ac:dyDescent="0.2">
      <c r="A54" s="2" t="str">
        <f>'Data 1'!A49</f>
        <v>Greene</v>
      </c>
      <c r="B54" s="2">
        <f>'Data 1'!Y49</f>
        <v>0</v>
      </c>
      <c r="C54" s="2">
        <f>'Data 1'!Z49</f>
        <v>1</v>
      </c>
      <c r="D54" s="6">
        <f>'Data 1'!AA49</f>
        <v>0</v>
      </c>
      <c r="E54" s="2">
        <f>'Data 1'!AB49</f>
        <v>0</v>
      </c>
      <c r="F54" s="2">
        <f>'Data 1'!AC49</f>
        <v>0</v>
      </c>
      <c r="G54" s="6">
        <f>'Data 1'!AD49</f>
        <v>0</v>
      </c>
      <c r="H54" s="2">
        <f>'Data 1'!AE49</f>
        <v>0</v>
      </c>
      <c r="I54" s="2">
        <f>'Data 1'!AF49</f>
        <v>0</v>
      </c>
      <c r="J54" s="6">
        <f>'Data 1'!AG49</f>
        <v>0</v>
      </c>
    </row>
    <row r="55" spans="1:10" x14ac:dyDescent="0.2">
      <c r="A55" s="2" t="str">
        <f>'Data 1'!A50</f>
        <v>Halifax</v>
      </c>
      <c r="B55" s="2">
        <f>'Data 1'!Y50</f>
        <v>3</v>
      </c>
      <c r="C55" s="2">
        <f>'Data 1'!Z50</f>
        <v>18</v>
      </c>
      <c r="D55" s="6">
        <f>'Data 1'!AA50</f>
        <v>0.16666666666666666</v>
      </c>
      <c r="E55" s="2">
        <f>'Data 1'!AB50</f>
        <v>2</v>
      </c>
      <c r="F55" s="2">
        <f>'Data 1'!AC50</f>
        <v>3</v>
      </c>
      <c r="G55" s="6">
        <f>'Data 1'!AD50</f>
        <v>0.66666666666666663</v>
      </c>
      <c r="H55" s="2">
        <f>'Data 1'!AE50</f>
        <v>2</v>
      </c>
      <c r="I55" s="2">
        <f>'Data 1'!AF50</f>
        <v>2</v>
      </c>
      <c r="J55" s="6">
        <f>'Data 1'!AG50</f>
        <v>1</v>
      </c>
    </row>
    <row r="56" spans="1:10" x14ac:dyDescent="0.2">
      <c r="A56" s="2" t="str">
        <f>'Data 1'!A51</f>
        <v>Hampton</v>
      </c>
      <c r="B56" s="2">
        <f>'Data 1'!Y51</f>
        <v>3</v>
      </c>
      <c r="C56" s="2">
        <f>'Data 1'!Z51</f>
        <v>11</v>
      </c>
      <c r="D56" s="6">
        <f>'Data 1'!AA51</f>
        <v>0.27272727272727271</v>
      </c>
      <c r="E56" s="2">
        <f>'Data 1'!AB51</f>
        <v>14</v>
      </c>
      <c r="F56" s="2">
        <f>'Data 1'!AC51</f>
        <v>15</v>
      </c>
      <c r="G56" s="6">
        <f>'Data 1'!AD51</f>
        <v>0.93333333333333335</v>
      </c>
      <c r="H56" s="2">
        <f>'Data 1'!AE51</f>
        <v>0</v>
      </c>
      <c r="I56" s="2">
        <f>'Data 1'!AF51</f>
        <v>4</v>
      </c>
      <c r="J56" s="6">
        <f>'Data 1'!AG51</f>
        <v>0</v>
      </c>
    </row>
    <row r="57" spans="1:10" x14ac:dyDescent="0.2">
      <c r="A57" s="2" t="str">
        <f>'Data 1'!A52</f>
        <v>Hanover</v>
      </c>
      <c r="B57" s="2">
        <f>'Data 1'!Y52</f>
        <v>1</v>
      </c>
      <c r="C57" s="2">
        <f>'Data 1'!Z52</f>
        <v>6</v>
      </c>
      <c r="D57" s="6">
        <f>'Data 1'!AA52</f>
        <v>0.16666666666666666</v>
      </c>
      <c r="E57" s="2">
        <f>'Data 1'!AB52</f>
        <v>1</v>
      </c>
      <c r="F57" s="2">
        <f>'Data 1'!AC52</f>
        <v>2</v>
      </c>
      <c r="G57" s="6">
        <f>'Data 1'!AD52</f>
        <v>0.5</v>
      </c>
      <c r="H57" s="2">
        <f>'Data 1'!AE52</f>
        <v>1</v>
      </c>
      <c r="I57" s="2">
        <f>'Data 1'!AF52</f>
        <v>4</v>
      </c>
      <c r="J57" s="6">
        <f>'Data 1'!AG52</f>
        <v>0.25</v>
      </c>
    </row>
    <row r="58" spans="1:10" x14ac:dyDescent="0.2">
      <c r="A58" s="2" t="str">
        <f>'Data 1'!A53</f>
        <v>Harrisonburg/Rockingham</v>
      </c>
      <c r="B58" s="2">
        <f>'Data 1'!Y53</f>
        <v>13</v>
      </c>
      <c r="C58" s="2">
        <f>'Data 1'!Z53</f>
        <v>40</v>
      </c>
      <c r="D58" s="6">
        <f>'Data 1'!AA53</f>
        <v>0.32500000000000001</v>
      </c>
      <c r="E58" s="2">
        <f>'Data 1'!AB53</f>
        <v>35</v>
      </c>
      <c r="F58" s="2">
        <f>'Data 1'!AC53</f>
        <v>37</v>
      </c>
      <c r="G58" s="6">
        <f>'Data 1'!AD53</f>
        <v>0.94594594594594594</v>
      </c>
      <c r="H58" s="2">
        <f>'Data 1'!AE53</f>
        <v>2</v>
      </c>
      <c r="I58" s="2">
        <f>'Data 1'!AF53</f>
        <v>9</v>
      </c>
      <c r="J58" s="6">
        <f>'Data 1'!AG53</f>
        <v>0.22222222222222221</v>
      </c>
    </row>
    <row r="59" spans="1:10" x14ac:dyDescent="0.2">
      <c r="A59" s="2" t="str">
        <f>'Data 1'!A54</f>
        <v>Henrico</v>
      </c>
      <c r="B59" s="2">
        <f>'Data 1'!Y54</f>
        <v>9</v>
      </c>
      <c r="C59" s="2">
        <f>'Data 1'!Z54</f>
        <v>43</v>
      </c>
      <c r="D59" s="6">
        <f>'Data 1'!AA54</f>
        <v>0.20930232558139536</v>
      </c>
      <c r="E59" s="2">
        <f>'Data 1'!AB54</f>
        <v>11</v>
      </c>
      <c r="F59" s="2">
        <f>'Data 1'!AC54</f>
        <v>16</v>
      </c>
      <c r="G59" s="6">
        <f>'Data 1'!AD54</f>
        <v>0.6875</v>
      </c>
      <c r="H59" s="2">
        <f>'Data 1'!AE54</f>
        <v>1</v>
      </c>
      <c r="I59" s="2">
        <f>'Data 1'!AF54</f>
        <v>5</v>
      </c>
      <c r="J59" s="6">
        <f>'Data 1'!AG54</f>
        <v>0.2</v>
      </c>
    </row>
    <row r="60" spans="1:10" x14ac:dyDescent="0.2">
      <c r="A60" s="2" t="str">
        <f>'Data 1'!A55</f>
        <v>Highland</v>
      </c>
      <c r="B60" s="2">
        <f>'Data 1'!Y55</f>
        <v>2</v>
      </c>
      <c r="C60" s="2">
        <f>'Data 1'!Z55</f>
        <v>2</v>
      </c>
      <c r="D60" s="6">
        <f>'Data 1'!AA55</f>
        <v>1</v>
      </c>
      <c r="E60" s="2">
        <f>'Data 1'!AB55</f>
        <v>2</v>
      </c>
      <c r="F60" s="2">
        <f>'Data 1'!AC55</f>
        <v>2</v>
      </c>
      <c r="G60" s="6">
        <f>'Data 1'!AD55</f>
        <v>1</v>
      </c>
      <c r="H60" s="2">
        <f>'Data 1'!AE55</f>
        <v>0</v>
      </c>
      <c r="I60" s="2">
        <f>'Data 1'!AF55</f>
        <v>0</v>
      </c>
      <c r="J60" s="6">
        <f>'Data 1'!AG55</f>
        <v>0</v>
      </c>
    </row>
    <row r="61" spans="1:10" x14ac:dyDescent="0.2">
      <c r="A61" s="2" t="str">
        <f>'Data 1'!A56</f>
        <v>Hopewell</v>
      </c>
      <c r="B61" s="2">
        <f>'Data 1'!Y56</f>
        <v>9</v>
      </c>
      <c r="C61" s="2">
        <f>'Data 1'!Z56</f>
        <v>9</v>
      </c>
      <c r="D61" s="6">
        <f>'Data 1'!AA56</f>
        <v>1</v>
      </c>
      <c r="E61" s="2">
        <f>'Data 1'!AB56</f>
        <v>10</v>
      </c>
      <c r="F61" s="2">
        <f>'Data 1'!AC56</f>
        <v>10</v>
      </c>
      <c r="G61" s="6">
        <f>'Data 1'!AD56</f>
        <v>1</v>
      </c>
      <c r="H61" s="2">
        <f>'Data 1'!AE56</f>
        <v>0</v>
      </c>
      <c r="I61" s="2">
        <f>'Data 1'!AF56</f>
        <v>0</v>
      </c>
      <c r="J61" s="6">
        <f>'Data 1'!AG56</f>
        <v>0</v>
      </c>
    </row>
    <row r="62" spans="1:10" x14ac:dyDescent="0.2">
      <c r="A62" s="2" t="str">
        <f>'Data 1'!A57</f>
        <v>Isle Of Wight</v>
      </c>
      <c r="B62" s="2">
        <f>'Data 1'!Y57</f>
        <v>1</v>
      </c>
      <c r="C62" s="2">
        <f>'Data 1'!Z57</f>
        <v>1</v>
      </c>
      <c r="D62" s="6">
        <f>'Data 1'!AA57</f>
        <v>1</v>
      </c>
      <c r="E62" s="2">
        <f>'Data 1'!AB57</f>
        <v>2</v>
      </c>
      <c r="F62" s="2">
        <f>'Data 1'!AC57</f>
        <v>2</v>
      </c>
      <c r="G62" s="6">
        <f>'Data 1'!AD57</f>
        <v>1</v>
      </c>
      <c r="H62" s="2">
        <f>'Data 1'!AE57</f>
        <v>0</v>
      </c>
      <c r="I62" s="2">
        <f>'Data 1'!AF57</f>
        <v>1</v>
      </c>
      <c r="J62" s="6">
        <f>'Data 1'!AG57</f>
        <v>0</v>
      </c>
    </row>
    <row r="63" spans="1:10" x14ac:dyDescent="0.2">
      <c r="A63" s="2" t="str">
        <f>'Data 1'!A58</f>
        <v>James City</v>
      </c>
      <c r="B63" s="2">
        <f>'Data 1'!Y58</f>
        <v>0</v>
      </c>
      <c r="C63" s="2">
        <f>'Data 1'!Z58</f>
        <v>0</v>
      </c>
      <c r="D63" s="6">
        <f>'Data 1'!AA58</f>
        <v>0</v>
      </c>
      <c r="E63" s="2">
        <f>'Data 1'!AB58</f>
        <v>0</v>
      </c>
      <c r="F63" s="2">
        <f>'Data 1'!AC58</f>
        <v>1</v>
      </c>
      <c r="G63" s="6">
        <f>'Data 1'!AD58</f>
        <v>0</v>
      </c>
      <c r="H63" s="2">
        <f>'Data 1'!AE58</f>
        <v>0</v>
      </c>
      <c r="I63" s="2">
        <f>'Data 1'!AF58</f>
        <v>1</v>
      </c>
      <c r="J63" s="6">
        <f>'Data 1'!AG58</f>
        <v>0</v>
      </c>
    </row>
    <row r="64" spans="1:10" x14ac:dyDescent="0.2">
      <c r="A64" s="2" t="str">
        <f>'Data 1'!A59</f>
        <v>King And Queen</v>
      </c>
      <c r="B64" s="2">
        <f>'Data 1'!Y59</f>
        <v>0</v>
      </c>
      <c r="C64" s="2">
        <f>'Data 1'!Z59</f>
        <v>0</v>
      </c>
      <c r="D64" s="6">
        <f>'Data 1'!AA59</f>
        <v>0</v>
      </c>
      <c r="E64" s="2">
        <f>'Data 1'!AB59</f>
        <v>0</v>
      </c>
      <c r="F64" s="2">
        <f>'Data 1'!AC59</f>
        <v>0</v>
      </c>
      <c r="G64" s="6">
        <f>'Data 1'!AD59</f>
        <v>0</v>
      </c>
      <c r="H64" s="2">
        <f>'Data 1'!AE59</f>
        <v>0</v>
      </c>
      <c r="I64" s="2">
        <f>'Data 1'!AF59</f>
        <v>1</v>
      </c>
      <c r="J64" s="6">
        <f>'Data 1'!AG59</f>
        <v>0</v>
      </c>
    </row>
    <row r="65" spans="1:10" x14ac:dyDescent="0.2">
      <c r="A65" s="2" t="str">
        <f>'Data 1'!A60</f>
        <v>King George</v>
      </c>
      <c r="B65" s="2">
        <f>'Data 1'!Y60</f>
        <v>4</v>
      </c>
      <c r="C65" s="2">
        <f>'Data 1'!Z60</f>
        <v>7</v>
      </c>
      <c r="D65" s="6">
        <f>'Data 1'!AA60</f>
        <v>0.5714285714285714</v>
      </c>
      <c r="E65" s="2">
        <f>'Data 1'!AB60</f>
        <v>4</v>
      </c>
      <c r="F65" s="2">
        <f>'Data 1'!AC60</f>
        <v>4</v>
      </c>
      <c r="G65" s="6">
        <f>'Data 1'!AD60</f>
        <v>1</v>
      </c>
      <c r="H65" s="2">
        <f>'Data 1'!AE60</f>
        <v>1</v>
      </c>
      <c r="I65" s="2">
        <f>'Data 1'!AF60</f>
        <v>1</v>
      </c>
      <c r="J65" s="6">
        <f>'Data 1'!AG60</f>
        <v>1</v>
      </c>
    </row>
    <row r="66" spans="1:10" x14ac:dyDescent="0.2">
      <c r="A66" s="2" t="str">
        <f>'Data 1'!A61</f>
        <v>King William</v>
      </c>
      <c r="B66" s="2">
        <f>'Data 1'!Y61</f>
        <v>0</v>
      </c>
      <c r="C66" s="2">
        <f>'Data 1'!Z61</f>
        <v>0</v>
      </c>
      <c r="D66" s="6">
        <f>'Data 1'!AA61</f>
        <v>0</v>
      </c>
      <c r="E66" s="2">
        <f>'Data 1'!AB61</f>
        <v>0</v>
      </c>
      <c r="F66" s="2">
        <f>'Data 1'!AC61</f>
        <v>0</v>
      </c>
      <c r="G66" s="6">
        <f>'Data 1'!AD61</f>
        <v>0</v>
      </c>
      <c r="H66" s="2">
        <f>'Data 1'!AE61</f>
        <v>0</v>
      </c>
      <c r="I66" s="2">
        <f>'Data 1'!AF61</f>
        <v>1</v>
      </c>
      <c r="J66" s="6">
        <f>'Data 1'!AG61</f>
        <v>0</v>
      </c>
    </row>
    <row r="67" spans="1:10" x14ac:dyDescent="0.2">
      <c r="A67" s="2" t="str">
        <f>'Data 1'!A62</f>
        <v>Lancaster</v>
      </c>
      <c r="B67" s="2">
        <f>'Data 1'!Y62</f>
        <v>0</v>
      </c>
      <c r="C67" s="2">
        <f>'Data 1'!Z62</f>
        <v>3</v>
      </c>
      <c r="D67" s="6">
        <f>'Data 1'!AA62</f>
        <v>0</v>
      </c>
      <c r="E67" s="2">
        <f>'Data 1'!AB62</f>
        <v>0</v>
      </c>
      <c r="F67" s="2">
        <f>'Data 1'!AC62</f>
        <v>0</v>
      </c>
      <c r="G67" s="6">
        <f>'Data 1'!AD62</f>
        <v>0</v>
      </c>
      <c r="H67" s="2">
        <f>'Data 1'!AE62</f>
        <v>0</v>
      </c>
      <c r="I67" s="2">
        <f>'Data 1'!AF62</f>
        <v>0</v>
      </c>
      <c r="J67" s="6">
        <f>'Data 1'!AG62</f>
        <v>0</v>
      </c>
    </row>
    <row r="68" spans="1:10" x14ac:dyDescent="0.2">
      <c r="A68" s="2" t="str">
        <f>'Data 1'!A63</f>
        <v>Lee</v>
      </c>
      <c r="B68" s="2">
        <f>'Data 1'!Y63</f>
        <v>2</v>
      </c>
      <c r="C68" s="2">
        <f>'Data 1'!Z63</f>
        <v>11</v>
      </c>
      <c r="D68" s="6">
        <f>'Data 1'!AA63</f>
        <v>0.18181818181818182</v>
      </c>
      <c r="E68" s="2">
        <f>'Data 1'!AB63</f>
        <v>4</v>
      </c>
      <c r="F68" s="2">
        <f>'Data 1'!AC63</f>
        <v>6</v>
      </c>
      <c r="G68" s="6">
        <f>'Data 1'!AD63</f>
        <v>0.66666666666666663</v>
      </c>
      <c r="H68" s="2">
        <f>'Data 1'!AE63</f>
        <v>1</v>
      </c>
      <c r="I68" s="2">
        <f>'Data 1'!AF63</f>
        <v>2</v>
      </c>
      <c r="J68" s="6">
        <f>'Data 1'!AG63</f>
        <v>0.5</v>
      </c>
    </row>
    <row r="69" spans="1:10" x14ac:dyDescent="0.2">
      <c r="A69" s="2" t="str">
        <f>'Data 1'!A64</f>
        <v>Loudoun</v>
      </c>
      <c r="B69" s="2">
        <f>'Data 1'!Y64</f>
        <v>3</v>
      </c>
      <c r="C69" s="2">
        <f>'Data 1'!Z64</f>
        <v>17</v>
      </c>
      <c r="D69" s="6">
        <f>'Data 1'!AA64</f>
        <v>0.17647058823529413</v>
      </c>
      <c r="E69" s="2">
        <f>'Data 1'!AB64</f>
        <v>7</v>
      </c>
      <c r="F69" s="2">
        <f>'Data 1'!AC64</f>
        <v>10</v>
      </c>
      <c r="G69" s="6">
        <f>'Data 1'!AD64</f>
        <v>0.7</v>
      </c>
      <c r="H69" s="2">
        <f>'Data 1'!AE64</f>
        <v>2</v>
      </c>
      <c r="I69" s="2">
        <f>'Data 1'!AF64</f>
        <v>2</v>
      </c>
      <c r="J69" s="6">
        <f>'Data 1'!AG64</f>
        <v>1</v>
      </c>
    </row>
    <row r="70" spans="1:10" x14ac:dyDescent="0.2">
      <c r="A70" s="2" t="str">
        <f>'Data 1'!A65</f>
        <v>Louisa</v>
      </c>
      <c r="B70" s="2">
        <f>'Data 1'!Y65</f>
        <v>1</v>
      </c>
      <c r="C70" s="2">
        <f>'Data 1'!Z65</f>
        <v>3</v>
      </c>
      <c r="D70" s="6">
        <f>'Data 1'!AA65</f>
        <v>0.33333333333333331</v>
      </c>
      <c r="E70" s="2">
        <f>'Data 1'!AB65</f>
        <v>8</v>
      </c>
      <c r="F70" s="2">
        <f>'Data 1'!AC65</f>
        <v>8</v>
      </c>
      <c r="G70" s="6">
        <f>'Data 1'!AD65</f>
        <v>1</v>
      </c>
      <c r="H70" s="2">
        <f>'Data 1'!AE65</f>
        <v>0</v>
      </c>
      <c r="I70" s="2">
        <f>'Data 1'!AF65</f>
        <v>2</v>
      </c>
      <c r="J70" s="6">
        <f>'Data 1'!AG65</f>
        <v>0</v>
      </c>
    </row>
    <row r="71" spans="1:10" x14ac:dyDescent="0.2">
      <c r="A71" s="2" t="str">
        <f>'Data 1'!A66</f>
        <v>Lunenburg</v>
      </c>
      <c r="B71" s="2">
        <f>'Data 1'!Y66</f>
        <v>0</v>
      </c>
      <c r="C71" s="2">
        <f>'Data 1'!Z66</f>
        <v>4</v>
      </c>
      <c r="D71" s="6">
        <f>'Data 1'!AA66</f>
        <v>0</v>
      </c>
      <c r="E71" s="2">
        <f>'Data 1'!AB66</f>
        <v>0</v>
      </c>
      <c r="F71" s="2">
        <f>'Data 1'!AC66</f>
        <v>0</v>
      </c>
      <c r="G71" s="6">
        <f>'Data 1'!AD66</f>
        <v>0</v>
      </c>
      <c r="H71" s="2">
        <f>'Data 1'!AE66</f>
        <v>0</v>
      </c>
      <c r="I71" s="2">
        <f>'Data 1'!AF66</f>
        <v>0</v>
      </c>
      <c r="J71" s="6">
        <f>'Data 1'!AG66</f>
        <v>0</v>
      </c>
    </row>
    <row r="72" spans="1:10" x14ac:dyDescent="0.2">
      <c r="A72" s="2" t="str">
        <f>'Data 1'!A67</f>
        <v>Lynchburg</v>
      </c>
      <c r="B72" s="2">
        <f>'Data 1'!Y67</f>
        <v>6</v>
      </c>
      <c r="C72" s="2">
        <f>'Data 1'!Z67</f>
        <v>28</v>
      </c>
      <c r="D72" s="6">
        <f>'Data 1'!AA67</f>
        <v>0.21428571428571427</v>
      </c>
      <c r="E72" s="2">
        <f>'Data 1'!AB67</f>
        <v>25</v>
      </c>
      <c r="F72" s="2">
        <f>'Data 1'!AC67</f>
        <v>27</v>
      </c>
      <c r="G72" s="6">
        <f>'Data 1'!AD67</f>
        <v>0.92592592592592593</v>
      </c>
      <c r="H72" s="2">
        <f>'Data 1'!AE67</f>
        <v>3</v>
      </c>
      <c r="I72" s="2">
        <f>'Data 1'!AF67</f>
        <v>9</v>
      </c>
      <c r="J72" s="6">
        <f>'Data 1'!AG67</f>
        <v>0.33333333333333331</v>
      </c>
    </row>
    <row r="73" spans="1:10" x14ac:dyDescent="0.2">
      <c r="A73" s="2" t="str">
        <f>'Data 1'!A68</f>
        <v>Madison</v>
      </c>
      <c r="B73" s="2">
        <f>'Data 1'!Y68</f>
        <v>2</v>
      </c>
      <c r="C73" s="2">
        <f>'Data 1'!Z68</f>
        <v>13</v>
      </c>
      <c r="D73" s="6">
        <f>'Data 1'!AA68</f>
        <v>0.15384615384615385</v>
      </c>
      <c r="E73" s="2">
        <f>'Data 1'!AB68</f>
        <v>3</v>
      </c>
      <c r="F73" s="2">
        <f>'Data 1'!AC68</f>
        <v>5</v>
      </c>
      <c r="G73" s="6">
        <f>'Data 1'!AD68</f>
        <v>0.6</v>
      </c>
      <c r="H73" s="2">
        <f>'Data 1'!AE68</f>
        <v>0</v>
      </c>
      <c r="I73" s="2">
        <f>'Data 1'!AF68</f>
        <v>3</v>
      </c>
      <c r="J73" s="6">
        <f>'Data 1'!AG68</f>
        <v>0</v>
      </c>
    </row>
    <row r="74" spans="1:10" x14ac:dyDescent="0.2">
      <c r="A74" s="2" t="str">
        <f>'Data 1'!A69</f>
        <v>Manassas</v>
      </c>
      <c r="B74" s="2">
        <f>'Data 1'!Y69</f>
        <v>1</v>
      </c>
      <c r="C74" s="2">
        <f>'Data 1'!Z69</f>
        <v>3</v>
      </c>
      <c r="D74" s="6">
        <f>'Data 1'!AA69</f>
        <v>0.33333333333333331</v>
      </c>
      <c r="E74" s="2">
        <f>'Data 1'!AB69</f>
        <v>2</v>
      </c>
      <c r="F74" s="2">
        <f>'Data 1'!AC69</f>
        <v>2</v>
      </c>
      <c r="G74" s="6">
        <f>'Data 1'!AD69</f>
        <v>1</v>
      </c>
      <c r="H74" s="2">
        <f>'Data 1'!AE69</f>
        <v>0</v>
      </c>
      <c r="I74" s="2">
        <f>'Data 1'!AF69</f>
        <v>3</v>
      </c>
      <c r="J74" s="6">
        <f>'Data 1'!AG69</f>
        <v>0</v>
      </c>
    </row>
    <row r="75" spans="1:10" x14ac:dyDescent="0.2">
      <c r="A75" s="2" t="str">
        <f>'Data 1'!A70</f>
        <v>Manassas Park</v>
      </c>
      <c r="B75" s="2">
        <f>'Data 1'!Y70</f>
        <v>0</v>
      </c>
      <c r="C75" s="2">
        <f>'Data 1'!Z70</f>
        <v>0</v>
      </c>
      <c r="D75" s="6">
        <f>'Data 1'!AA70</f>
        <v>0</v>
      </c>
      <c r="E75" s="2">
        <f>'Data 1'!AB70</f>
        <v>0</v>
      </c>
      <c r="F75" s="2">
        <f>'Data 1'!AC70</f>
        <v>0</v>
      </c>
      <c r="G75" s="6">
        <f>'Data 1'!AD70</f>
        <v>0</v>
      </c>
      <c r="H75" s="2">
        <f>'Data 1'!AE70</f>
        <v>0</v>
      </c>
      <c r="I75" s="2">
        <f>'Data 1'!AF70</f>
        <v>0</v>
      </c>
      <c r="J75" s="6">
        <f>'Data 1'!AG70</f>
        <v>0</v>
      </c>
    </row>
    <row r="76" spans="1:10" x14ac:dyDescent="0.2">
      <c r="A76" s="2" t="str">
        <f>'Data 1'!A71</f>
        <v>Martinsville/Henry</v>
      </c>
      <c r="B76" s="2">
        <f>'Data 1'!Y71</f>
        <v>6</v>
      </c>
      <c r="C76" s="2">
        <f>'Data 1'!Z71</f>
        <v>8</v>
      </c>
      <c r="D76" s="6">
        <f>'Data 1'!AA71</f>
        <v>0.75</v>
      </c>
      <c r="E76" s="2">
        <f>'Data 1'!AB71</f>
        <v>10</v>
      </c>
      <c r="F76" s="2">
        <f>'Data 1'!AC71</f>
        <v>10</v>
      </c>
      <c r="G76" s="6">
        <f>'Data 1'!AD71</f>
        <v>1</v>
      </c>
      <c r="H76" s="2">
        <f>'Data 1'!AE71</f>
        <v>0</v>
      </c>
      <c r="I76" s="2">
        <f>'Data 1'!AF71</f>
        <v>3</v>
      </c>
      <c r="J76" s="6">
        <f>'Data 1'!AG71</f>
        <v>0</v>
      </c>
    </row>
    <row r="77" spans="1:10" x14ac:dyDescent="0.2">
      <c r="A77" s="2" t="str">
        <f>'Data 1'!A72</f>
        <v>Mathews</v>
      </c>
      <c r="B77" s="2">
        <f>'Data 1'!Y72</f>
        <v>0</v>
      </c>
      <c r="C77" s="2">
        <f>'Data 1'!Z72</f>
        <v>0</v>
      </c>
      <c r="D77" s="6">
        <f>'Data 1'!AA72</f>
        <v>0</v>
      </c>
      <c r="E77" s="2">
        <f>'Data 1'!AB72</f>
        <v>2</v>
      </c>
      <c r="F77" s="2">
        <f>'Data 1'!AC72</f>
        <v>2</v>
      </c>
      <c r="G77" s="6">
        <f>'Data 1'!AD72</f>
        <v>1</v>
      </c>
      <c r="H77" s="2">
        <f>'Data 1'!AE72</f>
        <v>0</v>
      </c>
      <c r="I77" s="2">
        <f>'Data 1'!AF72</f>
        <v>0</v>
      </c>
      <c r="J77" s="6">
        <f>'Data 1'!AG72</f>
        <v>0</v>
      </c>
    </row>
    <row r="78" spans="1:10" x14ac:dyDescent="0.2">
      <c r="A78" s="2" t="str">
        <f>'Data 1'!A73</f>
        <v>Mecklenburg</v>
      </c>
      <c r="B78" s="2">
        <f>'Data 1'!Y73</f>
        <v>0</v>
      </c>
      <c r="C78" s="2">
        <f>'Data 1'!Z73</f>
        <v>1</v>
      </c>
      <c r="D78" s="6">
        <f>'Data 1'!AA73</f>
        <v>0</v>
      </c>
      <c r="E78" s="2">
        <f>'Data 1'!AB73</f>
        <v>0</v>
      </c>
      <c r="F78" s="2">
        <f>'Data 1'!AC73</f>
        <v>0</v>
      </c>
      <c r="G78" s="6">
        <f>'Data 1'!AD73</f>
        <v>0</v>
      </c>
      <c r="H78" s="2">
        <f>'Data 1'!AE73</f>
        <v>0</v>
      </c>
      <c r="I78" s="2">
        <f>'Data 1'!AF73</f>
        <v>1</v>
      </c>
      <c r="J78" s="6">
        <f>'Data 1'!AG73</f>
        <v>0</v>
      </c>
    </row>
    <row r="79" spans="1:10" x14ac:dyDescent="0.2">
      <c r="A79" s="2" t="str">
        <f>'Data 1'!A74</f>
        <v>Middlesex</v>
      </c>
      <c r="B79" s="2">
        <f>'Data 1'!Y74</f>
        <v>0</v>
      </c>
      <c r="C79" s="2">
        <f>'Data 1'!Z74</f>
        <v>0</v>
      </c>
      <c r="D79" s="6">
        <f>'Data 1'!AA74</f>
        <v>0</v>
      </c>
      <c r="E79" s="2">
        <f>'Data 1'!AB74</f>
        <v>4</v>
      </c>
      <c r="F79" s="2">
        <f>'Data 1'!AC74</f>
        <v>4</v>
      </c>
      <c r="G79" s="6">
        <f>'Data 1'!AD74</f>
        <v>1</v>
      </c>
      <c r="H79" s="2">
        <f>'Data 1'!AE74</f>
        <v>0</v>
      </c>
      <c r="I79" s="2">
        <f>'Data 1'!AF74</f>
        <v>1</v>
      </c>
      <c r="J79" s="6">
        <f>'Data 1'!AG74</f>
        <v>0</v>
      </c>
    </row>
    <row r="80" spans="1:10" x14ac:dyDescent="0.2">
      <c r="A80" s="2" t="str">
        <f>'Data 1'!A75</f>
        <v>Montgomery</v>
      </c>
      <c r="B80" s="2">
        <f>'Data 1'!Y75</f>
        <v>0</v>
      </c>
      <c r="C80" s="2">
        <f>'Data 1'!Z75</f>
        <v>0</v>
      </c>
      <c r="D80" s="6">
        <f>'Data 1'!AA75</f>
        <v>0</v>
      </c>
      <c r="E80" s="2">
        <f>'Data 1'!AB75</f>
        <v>6</v>
      </c>
      <c r="F80" s="2">
        <f>'Data 1'!AC75</f>
        <v>7</v>
      </c>
      <c r="G80" s="6">
        <f>'Data 1'!AD75</f>
        <v>0.8571428571428571</v>
      </c>
      <c r="H80" s="2">
        <f>'Data 1'!AE75</f>
        <v>0</v>
      </c>
      <c r="I80" s="2">
        <f>'Data 1'!AF75</f>
        <v>0</v>
      </c>
      <c r="J80" s="6">
        <f>'Data 1'!AG75</f>
        <v>0</v>
      </c>
    </row>
    <row r="81" spans="1:10" x14ac:dyDescent="0.2">
      <c r="A81" s="2" t="str">
        <f>'Data 1'!A76</f>
        <v>Nelson</v>
      </c>
      <c r="B81" s="2">
        <f>'Data 1'!Y76</f>
        <v>0</v>
      </c>
      <c r="C81" s="2">
        <f>'Data 1'!Z76</f>
        <v>4</v>
      </c>
      <c r="D81" s="6">
        <f>'Data 1'!AA76</f>
        <v>0</v>
      </c>
      <c r="E81" s="2">
        <f>'Data 1'!AB76</f>
        <v>0</v>
      </c>
      <c r="F81" s="2">
        <f>'Data 1'!AC76</f>
        <v>0</v>
      </c>
      <c r="G81" s="6">
        <f>'Data 1'!AD76</f>
        <v>0</v>
      </c>
      <c r="H81" s="2">
        <f>'Data 1'!AE76</f>
        <v>0</v>
      </c>
      <c r="I81" s="2">
        <f>'Data 1'!AF76</f>
        <v>0</v>
      </c>
      <c r="J81" s="6">
        <f>'Data 1'!AG76</f>
        <v>0</v>
      </c>
    </row>
    <row r="82" spans="1:10" x14ac:dyDescent="0.2">
      <c r="A82" s="2" t="str">
        <f>'Data 1'!A77</f>
        <v>New Kent</v>
      </c>
      <c r="B82" s="2">
        <f>'Data 1'!Y77</f>
        <v>0</v>
      </c>
      <c r="C82" s="2">
        <f>'Data 1'!Z77</f>
        <v>0</v>
      </c>
      <c r="D82" s="6">
        <f>'Data 1'!AA77</f>
        <v>0</v>
      </c>
      <c r="E82" s="2">
        <f>'Data 1'!AB77</f>
        <v>0</v>
      </c>
      <c r="F82" s="2">
        <f>'Data 1'!AC77</f>
        <v>0</v>
      </c>
      <c r="G82" s="6">
        <f>'Data 1'!AD77</f>
        <v>0</v>
      </c>
      <c r="H82" s="2">
        <f>'Data 1'!AE77</f>
        <v>0</v>
      </c>
      <c r="I82" s="2">
        <f>'Data 1'!AF77</f>
        <v>1</v>
      </c>
      <c r="J82" s="6">
        <f>'Data 1'!AG77</f>
        <v>0</v>
      </c>
    </row>
    <row r="83" spans="1:10" x14ac:dyDescent="0.2">
      <c r="A83" s="2" t="str">
        <f>'Data 1'!A78</f>
        <v>Newport News</v>
      </c>
      <c r="B83" s="2">
        <f>'Data 1'!Y78</f>
        <v>12</v>
      </c>
      <c r="C83" s="2">
        <f>'Data 1'!Z78</f>
        <v>26</v>
      </c>
      <c r="D83" s="6">
        <f>'Data 1'!AA78</f>
        <v>0.46153846153846156</v>
      </c>
      <c r="E83" s="2">
        <f>'Data 1'!AB78</f>
        <v>24</v>
      </c>
      <c r="F83" s="2">
        <f>'Data 1'!AC78</f>
        <v>25</v>
      </c>
      <c r="G83" s="6">
        <f>'Data 1'!AD78</f>
        <v>0.96</v>
      </c>
      <c r="H83" s="2">
        <f>'Data 1'!AE78</f>
        <v>1</v>
      </c>
      <c r="I83" s="2">
        <f>'Data 1'!AF78</f>
        <v>9</v>
      </c>
      <c r="J83" s="6">
        <f>'Data 1'!AG78</f>
        <v>0.1111111111111111</v>
      </c>
    </row>
    <row r="84" spans="1:10" x14ac:dyDescent="0.2">
      <c r="A84" s="2" t="str">
        <f>'Data 1'!A79</f>
        <v>Norfolk</v>
      </c>
      <c r="B84" s="2">
        <f>'Data 1'!Y79</f>
        <v>22</v>
      </c>
      <c r="C84" s="2">
        <f>'Data 1'!Z79</f>
        <v>59</v>
      </c>
      <c r="D84" s="6">
        <f>'Data 1'!AA79</f>
        <v>0.3728813559322034</v>
      </c>
      <c r="E84" s="2">
        <f>'Data 1'!AB79</f>
        <v>28</v>
      </c>
      <c r="F84" s="2">
        <f>'Data 1'!AC79</f>
        <v>31</v>
      </c>
      <c r="G84" s="6">
        <f>'Data 1'!AD79</f>
        <v>0.90322580645161288</v>
      </c>
      <c r="H84" s="2">
        <f>'Data 1'!AE79</f>
        <v>2</v>
      </c>
      <c r="I84" s="2">
        <f>'Data 1'!AF79</f>
        <v>5</v>
      </c>
      <c r="J84" s="6">
        <f>'Data 1'!AG79</f>
        <v>0.4</v>
      </c>
    </row>
    <row r="85" spans="1:10" x14ac:dyDescent="0.2">
      <c r="A85" s="2" t="str">
        <f>'Data 1'!A80</f>
        <v>Northampton</v>
      </c>
      <c r="B85" s="2">
        <f>'Data 1'!Y80</f>
        <v>0</v>
      </c>
      <c r="C85" s="2">
        <f>'Data 1'!Z80</f>
        <v>3</v>
      </c>
      <c r="D85" s="6">
        <f>'Data 1'!AA80</f>
        <v>0</v>
      </c>
      <c r="E85" s="2">
        <f>'Data 1'!AB80</f>
        <v>0</v>
      </c>
      <c r="F85" s="2">
        <f>'Data 1'!AC80</f>
        <v>0</v>
      </c>
      <c r="G85" s="6">
        <f>'Data 1'!AD80</f>
        <v>0</v>
      </c>
      <c r="H85" s="2">
        <f>'Data 1'!AE80</f>
        <v>0</v>
      </c>
      <c r="I85" s="2">
        <f>'Data 1'!AF80</f>
        <v>0</v>
      </c>
      <c r="J85" s="6">
        <f>'Data 1'!AG80</f>
        <v>0</v>
      </c>
    </row>
    <row r="86" spans="1:10" x14ac:dyDescent="0.2">
      <c r="A86" s="2" t="str">
        <f>'Data 1'!A81</f>
        <v>Northumberland</v>
      </c>
      <c r="B86" s="2">
        <f>'Data 1'!Y81</f>
        <v>0</v>
      </c>
      <c r="C86" s="2">
        <f>'Data 1'!Z81</f>
        <v>0</v>
      </c>
      <c r="D86" s="6">
        <f>'Data 1'!AA81</f>
        <v>0</v>
      </c>
      <c r="E86" s="2">
        <f>'Data 1'!AB81</f>
        <v>0</v>
      </c>
      <c r="F86" s="2">
        <f>'Data 1'!AC81</f>
        <v>0</v>
      </c>
      <c r="G86" s="6">
        <f>'Data 1'!AD81</f>
        <v>0</v>
      </c>
      <c r="H86" s="2">
        <f>'Data 1'!AE81</f>
        <v>0</v>
      </c>
      <c r="I86" s="2">
        <f>'Data 1'!AF81</f>
        <v>0</v>
      </c>
      <c r="J86" s="6">
        <f>'Data 1'!AG81</f>
        <v>0</v>
      </c>
    </row>
    <row r="87" spans="1:10" x14ac:dyDescent="0.2">
      <c r="A87" s="2" t="str">
        <f>'Data 1'!A82</f>
        <v>Norton</v>
      </c>
      <c r="B87" s="2">
        <f>'Data 1'!Y82</f>
        <v>3</v>
      </c>
      <c r="C87" s="2">
        <f>'Data 1'!Z82</f>
        <v>3</v>
      </c>
      <c r="D87" s="6">
        <f>'Data 1'!AA82</f>
        <v>1</v>
      </c>
      <c r="E87" s="2">
        <f>'Data 1'!AB82</f>
        <v>2</v>
      </c>
      <c r="F87" s="2">
        <f>'Data 1'!AC82</f>
        <v>2</v>
      </c>
      <c r="G87" s="6">
        <f>'Data 1'!AD82</f>
        <v>1</v>
      </c>
      <c r="H87" s="2">
        <f>'Data 1'!AE82</f>
        <v>0</v>
      </c>
      <c r="I87" s="2">
        <f>'Data 1'!AF82</f>
        <v>0</v>
      </c>
      <c r="J87" s="6">
        <f>'Data 1'!AG82</f>
        <v>0</v>
      </c>
    </row>
    <row r="88" spans="1:10" x14ac:dyDescent="0.2">
      <c r="A88" s="2" t="str">
        <f>'Data 1'!A83</f>
        <v>Nottoway</v>
      </c>
      <c r="B88" s="2">
        <f>'Data 1'!Y83</f>
        <v>0</v>
      </c>
      <c r="C88" s="2">
        <f>'Data 1'!Z83</f>
        <v>0</v>
      </c>
      <c r="D88" s="6">
        <f>'Data 1'!AA83</f>
        <v>0</v>
      </c>
      <c r="E88" s="2">
        <f>'Data 1'!AB83</f>
        <v>1</v>
      </c>
      <c r="F88" s="2">
        <f>'Data 1'!AC83</f>
        <v>1</v>
      </c>
      <c r="G88" s="6">
        <f>'Data 1'!AD83</f>
        <v>1</v>
      </c>
      <c r="H88" s="2">
        <f>'Data 1'!AE83</f>
        <v>0</v>
      </c>
      <c r="I88" s="2">
        <f>'Data 1'!AF83</f>
        <v>1</v>
      </c>
      <c r="J88" s="6">
        <f>'Data 1'!AG83</f>
        <v>0</v>
      </c>
    </row>
    <row r="89" spans="1:10" x14ac:dyDescent="0.2">
      <c r="A89" s="2" t="str">
        <f>'Data 1'!A84</f>
        <v>Orange</v>
      </c>
      <c r="B89" s="2">
        <f>'Data 1'!Y84</f>
        <v>6</v>
      </c>
      <c r="C89" s="2">
        <f>'Data 1'!Z84</f>
        <v>14</v>
      </c>
      <c r="D89" s="6">
        <f>'Data 1'!AA84</f>
        <v>0.42857142857142855</v>
      </c>
      <c r="E89" s="2">
        <f>'Data 1'!AB84</f>
        <v>5</v>
      </c>
      <c r="F89" s="2">
        <f>'Data 1'!AC84</f>
        <v>6</v>
      </c>
      <c r="G89" s="6">
        <f>'Data 1'!AD84</f>
        <v>0.83333333333333337</v>
      </c>
      <c r="H89" s="2">
        <f>'Data 1'!AE84</f>
        <v>1</v>
      </c>
      <c r="I89" s="2">
        <f>'Data 1'!AF84</f>
        <v>2</v>
      </c>
      <c r="J89" s="6">
        <f>'Data 1'!AG84</f>
        <v>0.5</v>
      </c>
    </row>
    <row r="90" spans="1:10" x14ac:dyDescent="0.2">
      <c r="A90" s="2" t="str">
        <f>'Data 1'!A85</f>
        <v>Page</v>
      </c>
      <c r="B90" s="2">
        <f>'Data 1'!Y85</f>
        <v>1</v>
      </c>
      <c r="C90" s="2">
        <f>'Data 1'!Z85</f>
        <v>4</v>
      </c>
      <c r="D90" s="6">
        <f>'Data 1'!AA85</f>
        <v>0.25</v>
      </c>
      <c r="E90" s="2">
        <f>'Data 1'!AB85</f>
        <v>6</v>
      </c>
      <c r="F90" s="2">
        <f>'Data 1'!AC85</f>
        <v>7</v>
      </c>
      <c r="G90" s="6">
        <f>'Data 1'!AD85</f>
        <v>0.8571428571428571</v>
      </c>
      <c r="H90" s="2">
        <f>'Data 1'!AE85</f>
        <v>0</v>
      </c>
      <c r="I90" s="2">
        <f>'Data 1'!AF85</f>
        <v>0</v>
      </c>
      <c r="J90" s="6">
        <f>'Data 1'!AG85</f>
        <v>0</v>
      </c>
    </row>
    <row r="91" spans="1:10" x14ac:dyDescent="0.2">
      <c r="A91" s="2" t="str">
        <f>'Data 1'!A86</f>
        <v>Patrick</v>
      </c>
      <c r="B91" s="2">
        <f>'Data 1'!Y86</f>
        <v>0</v>
      </c>
      <c r="C91" s="2">
        <f>'Data 1'!Z86</f>
        <v>6</v>
      </c>
      <c r="D91" s="6">
        <f>'Data 1'!AA86</f>
        <v>0</v>
      </c>
      <c r="E91" s="2">
        <f>'Data 1'!AB86</f>
        <v>0</v>
      </c>
      <c r="F91" s="2">
        <f>'Data 1'!AC86</f>
        <v>0</v>
      </c>
      <c r="G91" s="6">
        <f>'Data 1'!AD86</f>
        <v>0</v>
      </c>
      <c r="H91" s="2">
        <f>'Data 1'!AE86</f>
        <v>0</v>
      </c>
      <c r="I91" s="2">
        <f>'Data 1'!AF86</f>
        <v>1</v>
      </c>
      <c r="J91" s="6">
        <f>'Data 1'!AG86</f>
        <v>0</v>
      </c>
    </row>
    <row r="92" spans="1:10" x14ac:dyDescent="0.2">
      <c r="A92" s="2" t="str">
        <f>'Data 1'!A87</f>
        <v>Petersburg</v>
      </c>
      <c r="B92" s="2">
        <f>'Data 1'!Y87</f>
        <v>0</v>
      </c>
      <c r="C92" s="2">
        <f>'Data 1'!Z87</f>
        <v>12</v>
      </c>
      <c r="D92" s="6">
        <f>'Data 1'!AA87</f>
        <v>0</v>
      </c>
      <c r="E92" s="2">
        <f>'Data 1'!AB87</f>
        <v>0</v>
      </c>
      <c r="F92" s="2">
        <f>'Data 1'!AC87</f>
        <v>0</v>
      </c>
      <c r="G92" s="6">
        <f>'Data 1'!AD87</f>
        <v>0</v>
      </c>
      <c r="H92" s="2">
        <f>'Data 1'!AE87</f>
        <v>1</v>
      </c>
      <c r="I92" s="2">
        <f>'Data 1'!AF87</f>
        <v>1</v>
      </c>
      <c r="J92" s="6">
        <f>'Data 1'!AG87</f>
        <v>1</v>
      </c>
    </row>
    <row r="93" spans="1:10" x14ac:dyDescent="0.2">
      <c r="A93" s="2" t="str">
        <f>'Data 1'!A88</f>
        <v>Pittsylvania</v>
      </c>
      <c r="B93" s="2">
        <f>'Data 1'!Y88</f>
        <v>4</v>
      </c>
      <c r="C93" s="2">
        <f>'Data 1'!Z88</f>
        <v>7</v>
      </c>
      <c r="D93" s="6">
        <f>'Data 1'!AA88</f>
        <v>0.5714285714285714</v>
      </c>
      <c r="E93" s="2">
        <f>'Data 1'!AB88</f>
        <v>6</v>
      </c>
      <c r="F93" s="2">
        <f>'Data 1'!AC88</f>
        <v>6</v>
      </c>
      <c r="G93" s="6">
        <f>'Data 1'!AD88</f>
        <v>1</v>
      </c>
      <c r="H93" s="2">
        <f>'Data 1'!AE88</f>
        <v>0</v>
      </c>
      <c r="I93" s="2">
        <f>'Data 1'!AF88</f>
        <v>3</v>
      </c>
      <c r="J93" s="6">
        <f>'Data 1'!AG88</f>
        <v>0</v>
      </c>
    </row>
    <row r="94" spans="1:10" x14ac:dyDescent="0.2">
      <c r="A94" s="2" t="str">
        <f>'Data 1'!A89</f>
        <v>Poquoson/York</v>
      </c>
      <c r="B94" s="2">
        <f>'Data 1'!Y89</f>
        <v>0</v>
      </c>
      <c r="C94" s="2">
        <f>'Data 1'!Z89</f>
        <v>6</v>
      </c>
      <c r="D94" s="6">
        <f>'Data 1'!AA89</f>
        <v>0</v>
      </c>
      <c r="E94" s="2">
        <f>'Data 1'!AB89</f>
        <v>2</v>
      </c>
      <c r="F94" s="2">
        <f>'Data 1'!AC89</f>
        <v>5</v>
      </c>
      <c r="G94" s="6">
        <f>'Data 1'!AD89</f>
        <v>0.4</v>
      </c>
      <c r="H94" s="2">
        <f>'Data 1'!AE89</f>
        <v>1</v>
      </c>
      <c r="I94" s="2">
        <f>'Data 1'!AF89</f>
        <v>1</v>
      </c>
      <c r="J94" s="6">
        <f>'Data 1'!AG89</f>
        <v>1</v>
      </c>
    </row>
    <row r="95" spans="1:10" x14ac:dyDescent="0.2">
      <c r="A95" s="2" t="str">
        <f>'Data 1'!A90</f>
        <v>Portsmouth</v>
      </c>
      <c r="B95" s="2">
        <f>'Data 1'!Y90</f>
        <v>14</v>
      </c>
      <c r="C95" s="2">
        <f>'Data 1'!Z90</f>
        <v>35</v>
      </c>
      <c r="D95" s="6">
        <f>'Data 1'!AA90</f>
        <v>0.4</v>
      </c>
      <c r="E95" s="2">
        <f>'Data 1'!AB90</f>
        <v>16</v>
      </c>
      <c r="F95" s="2">
        <f>'Data 1'!AC90</f>
        <v>17</v>
      </c>
      <c r="G95" s="6">
        <f>'Data 1'!AD90</f>
        <v>0.94117647058823528</v>
      </c>
      <c r="H95" s="2">
        <f>'Data 1'!AE90</f>
        <v>1</v>
      </c>
      <c r="I95" s="2">
        <f>'Data 1'!AF90</f>
        <v>4</v>
      </c>
      <c r="J95" s="6">
        <f>'Data 1'!AG90</f>
        <v>0.25</v>
      </c>
    </row>
    <row r="96" spans="1:10" x14ac:dyDescent="0.2">
      <c r="A96" s="2" t="str">
        <f>'Data 1'!A91</f>
        <v>Powhatan</v>
      </c>
      <c r="B96" s="2">
        <f>'Data 1'!Y91</f>
        <v>0</v>
      </c>
      <c r="C96" s="2">
        <f>'Data 1'!Z91</f>
        <v>1</v>
      </c>
      <c r="D96" s="6">
        <f>'Data 1'!AA91</f>
        <v>0</v>
      </c>
      <c r="E96" s="2">
        <f>'Data 1'!AB91</f>
        <v>0</v>
      </c>
      <c r="F96" s="2">
        <f>'Data 1'!AC91</f>
        <v>0</v>
      </c>
      <c r="G96" s="6">
        <f>'Data 1'!AD91</f>
        <v>0</v>
      </c>
      <c r="H96" s="2">
        <f>'Data 1'!AE91</f>
        <v>0</v>
      </c>
      <c r="I96" s="2">
        <f>'Data 1'!AF91</f>
        <v>0</v>
      </c>
      <c r="J96" s="6">
        <f>'Data 1'!AG91</f>
        <v>0</v>
      </c>
    </row>
    <row r="97" spans="1:10" x14ac:dyDescent="0.2">
      <c r="A97" s="2" t="str">
        <f>'Data 1'!A92</f>
        <v>Prince Edward</v>
      </c>
      <c r="B97" s="2">
        <f>'Data 1'!Y92</f>
        <v>1</v>
      </c>
      <c r="C97" s="2">
        <f>'Data 1'!Z92</f>
        <v>1</v>
      </c>
      <c r="D97" s="6">
        <f>'Data 1'!AA92</f>
        <v>1</v>
      </c>
      <c r="E97" s="2">
        <f>'Data 1'!AB92</f>
        <v>1</v>
      </c>
      <c r="F97" s="2">
        <f>'Data 1'!AC92</f>
        <v>1</v>
      </c>
      <c r="G97" s="6">
        <f>'Data 1'!AD92</f>
        <v>1</v>
      </c>
      <c r="H97" s="2">
        <f>'Data 1'!AE92</f>
        <v>0</v>
      </c>
      <c r="I97" s="2">
        <f>'Data 1'!AF92</f>
        <v>1</v>
      </c>
      <c r="J97" s="6">
        <f>'Data 1'!AG92</f>
        <v>0</v>
      </c>
    </row>
    <row r="98" spans="1:10" x14ac:dyDescent="0.2">
      <c r="A98" s="2" t="str">
        <f>'Data 1'!A93</f>
        <v>Prince George</v>
      </c>
      <c r="B98" s="2">
        <f>'Data 1'!Y93</f>
        <v>0</v>
      </c>
      <c r="C98" s="2">
        <f>'Data 1'!Z93</f>
        <v>3</v>
      </c>
      <c r="D98" s="6">
        <f>'Data 1'!AA93</f>
        <v>0</v>
      </c>
      <c r="E98" s="2">
        <f>'Data 1'!AB93</f>
        <v>1</v>
      </c>
      <c r="F98" s="2">
        <f>'Data 1'!AC93</f>
        <v>3</v>
      </c>
      <c r="G98" s="6">
        <f>'Data 1'!AD93</f>
        <v>0.33333333333333331</v>
      </c>
      <c r="H98" s="2">
        <f>'Data 1'!AE93</f>
        <v>1</v>
      </c>
      <c r="I98" s="2">
        <f>'Data 1'!AF93</f>
        <v>1</v>
      </c>
      <c r="J98" s="6">
        <f>'Data 1'!AG93</f>
        <v>1</v>
      </c>
    </row>
    <row r="99" spans="1:10" x14ac:dyDescent="0.2">
      <c r="A99" s="2" t="str">
        <f>'Data 1'!A94</f>
        <v>Prince William</v>
      </c>
      <c r="B99" s="2">
        <f>'Data 1'!Y94</f>
        <v>2</v>
      </c>
      <c r="C99" s="2">
        <f>'Data 1'!Z94</f>
        <v>36</v>
      </c>
      <c r="D99" s="6">
        <f>'Data 1'!AA94</f>
        <v>5.5555555555555552E-2</v>
      </c>
      <c r="E99" s="2">
        <f>'Data 1'!AB94</f>
        <v>4</v>
      </c>
      <c r="F99" s="2">
        <f>'Data 1'!AC94</f>
        <v>4</v>
      </c>
      <c r="G99" s="6">
        <f>'Data 1'!AD94</f>
        <v>1</v>
      </c>
      <c r="H99" s="2">
        <f>'Data 1'!AE94</f>
        <v>4</v>
      </c>
      <c r="I99" s="2">
        <f>'Data 1'!AF94</f>
        <v>10</v>
      </c>
      <c r="J99" s="6">
        <f>'Data 1'!AG94</f>
        <v>0.4</v>
      </c>
    </row>
    <row r="100" spans="1:10" x14ac:dyDescent="0.2">
      <c r="A100" s="2" t="str">
        <f>'Data 1'!A95</f>
        <v>Pulaski</v>
      </c>
      <c r="B100" s="2">
        <f>'Data 1'!Y95</f>
        <v>4</v>
      </c>
      <c r="C100" s="2">
        <f>'Data 1'!Z95</f>
        <v>15</v>
      </c>
      <c r="D100" s="6">
        <f>'Data 1'!AA95</f>
        <v>0.26666666666666666</v>
      </c>
      <c r="E100" s="2">
        <f>'Data 1'!AB95</f>
        <v>11</v>
      </c>
      <c r="F100" s="2">
        <f>'Data 1'!AC95</f>
        <v>14</v>
      </c>
      <c r="G100" s="6">
        <f>'Data 1'!AD95</f>
        <v>0.7857142857142857</v>
      </c>
      <c r="H100" s="2">
        <f>'Data 1'!AE95</f>
        <v>3</v>
      </c>
      <c r="I100" s="2">
        <f>'Data 1'!AF95</f>
        <v>6</v>
      </c>
      <c r="J100" s="6">
        <f>'Data 1'!AG95</f>
        <v>0.5</v>
      </c>
    </row>
    <row r="101" spans="1:10" x14ac:dyDescent="0.2">
      <c r="A101" s="2" t="str">
        <f>'Data 1'!A96</f>
        <v>Radford</v>
      </c>
      <c r="B101" s="2">
        <f>'Data 1'!Y96</f>
        <v>0</v>
      </c>
      <c r="C101" s="2">
        <f>'Data 1'!Z96</f>
        <v>1</v>
      </c>
      <c r="D101" s="6">
        <f>'Data 1'!AA96</f>
        <v>0</v>
      </c>
      <c r="E101" s="2">
        <f>'Data 1'!AB96</f>
        <v>7</v>
      </c>
      <c r="F101" s="2">
        <f>'Data 1'!AC96</f>
        <v>8</v>
      </c>
      <c r="G101" s="6">
        <f>'Data 1'!AD96</f>
        <v>0.875</v>
      </c>
      <c r="H101" s="2">
        <f>'Data 1'!AE96</f>
        <v>1</v>
      </c>
      <c r="I101" s="2">
        <f>'Data 1'!AF96</f>
        <v>1</v>
      </c>
      <c r="J101" s="6">
        <f>'Data 1'!AG96</f>
        <v>1</v>
      </c>
    </row>
    <row r="102" spans="1:10" x14ac:dyDescent="0.2">
      <c r="A102" s="2" t="str">
        <f>'Data 1'!A97</f>
        <v>Rappahannock</v>
      </c>
      <c r="B102" s="2">
        <f>'Data 1'!Y97</f>
        <v>0</v>
      </c>
      <c r="C102" s="2">
        <f>'Data 1'!Z97</f>
        <v>5</v>
      </c>
      <c r="D102" s="6">
        <f>'Data 1'!AA97</f>
        <v>0</v>
      </c>
      <c r="E102" s="2">
        <f>'Data 1'!AB97</f>
        <v>1</v>
      </c>
      <c r="F102" s="2">
        <f>'Data 1'!AC97</f>
        <v>1</v>
      </c>
      <c r="G102" s="6">
        <f>'Data 1'!AD97</f>
        <v>1</v>
      </c>
      <c r="H102" s="2">
        <f>'Data 1'!AE97</f>
        <v>1</v>
      </c>
      <c r="I102" s="2">
        <f>'Data 1'!AF97</f>
        <v>3</v>
      </c>
      <c r="J102" s="6">
        <f>'Data 1'!AG97</f>
        <v>0.33333333333333331</v>
      </c>
    </row>
    <row r="103" spans="1:10" x14ac:dyDescent="0.2">
      <c r="A103" s="2" t="str">
        <f>'Data 1'!A98</f>
        <v>Richmond City</v>
      </c>
      <c r="B103" s="2">
        <f>'Data 1'!Y98</f>
        <v>26</v>
      </c>
      <c r="C103" s="2">
        <f>'Data 1'!Z98</f>
        <v>90</v>
      </c>
      <c r="D103" s="6">
        <f>'Data 1'!AA98</f>
        <v>0.28888888888888886</v>
      </c>
      <c r="E103" s="2">
        <f>'Data 1'!AB98</f>
        <v>22</v>
      </c>
      <c r="F103" s="2">
        <f>'Data 1'!AC98</f>
        <v>25</v>
      </c>
      <c r="G103" s="6">
        <f>'Data 1'!AD98</f>
        <v>0.88</v>
      </c>
      <c r="H103" s="2">
        <f>'Data 1'!AE98</f>
        <v>4</v>
      </c>
      <c r="I103" s="2">
        <f>'Data 1'!AF98</f>
        <v>14</v>
      </c>
      <c r="J103" s="6">
        <f>'Data 1'!AG98</f>
        <v>0.2857142857142857</v>
      </c>
    </row>
    <row r="104" spans="1:10" x14ac:dyDescent="0.2">
      <c r="A104" s="2" t="str">
        <f>'Data 1'!A99</f>
        <v>Richmond County</v>
      </c>
      <c r="B104" s="2">
        <f>'Data 1'!Y99</f>
        <v>0</v>
      </c>
      <c r="C104" s="2">
        <f>'Data 1'!Z99</f>
        <v>0</v>
      </c>
      <c r="D104" s="6">
        <f>'Data 1'!AA99</f>
        <v>0</v>
      </c>
      <c r="E104" s="2">
        <f>'Data 1'!AB99</f>
        <v>1</v>
      </c>
      <c r="F104" s="2">
        <f>'Data 1'!AC99</f>
        <v>1</v>
      </c>
      <c r="G104" s="6">
        <f>'Data 1'!AD99</f>
        <v>1</v>
      </c>
      <c r="H104" s="2">
        <f>'Data 1'!AE99</f>
        <v>0</v>
      </c>
      <c r="I104" s="2">
        <f>'Data 1'!AF99</f>
        <v>0</v>
      </c>
      <c r="J104" s="6">
        <f>'Data 1'!AG99</f>
        <v>0</v>
      </c>
    </row>
    <row r="105" spans="1:10" x14ac:dyDescent="0.2">
      <c r="A105" s="2" t="str">
        <f>'Data 1'!A100</f>
        <v>Roanoke City</v>
      </c>
      <c r="B105" s="2">
        <f>'Data 1'!Y100</f>
        <v>26</v>
      </c>
      <c r="C105" s="2">
        <f>'Data 1'!Z100</f>
        <v>59</v>
      </c>
      <c r="D105" s="6">
        <f>'Data 1'!AA100</f>
        <v>0.44067796610169491</v>
      </c>
      <c r="E105" s="2">
        <f>'Data 1'!AB100</f>
        <v>45</v>
      </c>
      <c r="F105" s="2">
        <f>'Data 1'!AC100</f>
        <v>47</v>
      </c>
      <c r="G105" s="6">
        <f>'Data 1'!AD100</f>
        <v>0.95744680851063835</v>
      </c>
      <c r="H105" s="2">
        <f>'Data 1'!AE100</f>
        <v>7</v>
      </c>
      <c r="I105" s="2">
        <f>'Data 1'!AF100</f>
        <v>11</v>
      </c>
      <c r="J105" s="6">
        <f>'Data 1'!AG100</f>
        <v>0.63636363636363635</v>
      </c>
    </row>
    <row r="106" spans="1:10" x14ac:dyDescent="0.2">
      <c r="A106" s="2" t="str">
        <f>'Data 1'!A101</f>
        <v>Russell</v>
      </c>
      <c r="B106" s="2">
        <f>'Data 1'!Y101</f>
        <v>5</v>
      </c>
      <c r="C106" s="2">
        <f>'Data 1'!Z101</f>
        <v>17</v>
      </c>
      <c r="D106" s="6">
        <f>'Data 1'!AA101</f>
        <v>0.29411764705882354</v>
      </c>
      <c r="E106" s="2">
        <f>'Data 1'!AB101</f>
        <v>5</v>
      </c>
      <c r="F106" s="2">
        <f>'Data 1'!AC101</f>
        <v>5</v>
      </c>
      <c r="G106" s="6">
        <f>'Data 1'!AD101</f>
        <v>1</v>
      </c>
      <c r="H106" s="2">
        <f>'Data 1'!AE101</f>
        <v>0</v>
      </c>
      <c r="I106" s="2">
        <f>'Data 1'!AF101</f>
        <v>2</v>
      </c>
      <c r="J106" s="6">
        <f>'Data 1'!AG101</f>
        <v>0</v>
      </c>
    </row>
    <row r="107" spans="1:10" x14ac:dyDescent="0.2">
      <c r="A107" s="2" t="str">
        <f>'Data 1'!A102</f>
        <v>Salem/Roanoke County</v>
      </c>
      <c r="B107" s="2">
        <f>'Data 1'!Y102</f>
        <v>8</v>
      </c>
      <c r="C107" s="2">
        <f>'Data 1'!Z102</f>
        <v>19</v>
      </c>
      <c r="D107" s="6">
        <f>'Data 1'!AA102</f>
        <v>0.42105263157894735</v>
      </c>
      <c r="E107" s="2">
        <f>'Data 1'!AB102</f>
        <v>17</v>
      </c>
      <c r="F107" s="2">
        <f>'Data 1'!AC102</f>
        <v>19</v>
      </c>
      <c r="G107" s="6">
        <f>'Data 1'!AD102</f>
        <v>0.89473684210526316</v>
      </c>
      <c r="H107" s="2">
        <f>'Data 1'!AE102</f>
        <v>0</v>
      </c>
      <c r="I107" s="2">
        <f>'Data 1'!AF102</f>
        <v>3</v>
      </c>
      <c r="J107" s="6">
        <f>'Data 1'!AG102</f>
        <v>0</v>
      </c>
    </row>
    <row r="108" spans="1:10" x14ac:dyDescent="0.2">
      <c r="A108" s="2" t="str">
        <f>'Data 1'!A103</f>
        <v>Scott</v>
      </c>
      <c r="B108" s="2">
        <f>'Data 1'!Y103</f>
        <v>0</v>
      </c>
      <c r="C108" s="2">
        <f>'Data 1'!Z103</f>
        <v>4</v>
      </c>
      <c r="D108" s="6">
        <f>'Data 1'!AA103</f>
        <v>0</v>
      </c>
      <c r="E108" s="2">
        <f>'Data 1'!AB103</f>
        <v>1</v>
      </c>
      <c r="F108" s="2">
        <f>'Data 1'!AC103</f>
        <v>1</v>
      </c>
      <c r="G108" s="6">
        <f>'Data 1'!AD103</f>
        <v>1</v>
      </c>
      <c r="H108" s="2">
        <f>'Data 1'!AE103</f>
        <v>1</v>
      </c>
      <c r="I108" s="2">
        <f>'Data 1'!AF103</f>
        <v>3</v>
      </c>
      <c r="J108" s="6">
        <f>'Data 1'!AG103</f>
        <v>0.33333333333333331</v>
      </c>
    </row>
    <row r="109" spans="1:10" x14ac:dyDescent="0.2">
      <c r="A109" s="2" t="str">
        <f>'Data 1'!A104</f>
        <v>Shenandoah</v>
      </c>
      <c r="B109" s="2">
        <f>'Data 1'!Y104</f>
        <v>0</v>
      </c>
      <c r="C109" s="2">
        <f>'Data 1'!Z104</f>
        <v>1</v>
      </c>
      <c r="D109" s="6">
        <f>'Data 1'!AA104</f>
        <v>0</v>
      </c>
      <c r="E109" s="2">
        <f>'Data 1'!AB104</f>
        <v>0</v>
      </c>
      <c r="F109" s="2">
        <f>'Data 1'!AC104</f>
        <v>0</v>
      </c>
      <c r="G109" s="6">
        <f>'Data 1'!AD104</f>
        <v>0</v>
      </c>
      <c r="H109" s="2">
        <f>'Data 1'!AE104</f>
        <v>0</v>
      </c>
      <c r="I109" s="2">
        <f>'Data 1'!AF104</f>
        <v>0</v>
      </c>
      <c r="J109" s="6">
        <f>'Data 1'!AG104</f>
        <v>0</v>
      </c>
    </row>
    <row r="110" spans="1:10" x14ac:dyDescent="0.2">
      <c r="A110" s="2" t="str">
        <f>'Data 1'!A105</f>
        <v>Smyth</v>
      </c>
      <c r="B110" s="2">
        <f>'Data 1'!Y105</f>
        <v>1</v>
      </c>
      <c r="C110" s="2">
        <f>'Data 1'!Z105</f>
        <v>8</v>
      </c>
      <c r="D110" s="6">
        <f>'Data 1'!AA105</f>
        <v>0.125</v>
      </c>
      <c r="E110" s="2">
        <f>'Data 1'!AB105</f>
        <v>2</v>
      </c>
      <c r="F110" s="2">
        <f>'Data 1'!AC105</f>
        <v>2</v>
      </c>
      <c r="G110" s="6">
        <f>'Data 1'!AD105</f>
        <v>1</v>
      </c>
      <c r="H110" s="2">
        <f>'Data 1'!AE105</f>
        <v>0</v>
      </c>
      <c r="I110" s="2">
        <f>'Data 1'!AF105</f>
        <v>0</v>
      </c>
      <c r="J110" s="6">
        <f>'Data 1'!AG105</f>
        <v>0</v>
      </c>
    </row>
    <row r="111" spans="1:10" x14ac:dyDescent="0.2">
      <c r="A111" s="2" t="str">
        <f>'Data 1'!A106</f>
        <v>Southampton</v>
      </c>
      <c r="B111" s="2">
        <f>'Data 1'!Y106</f>
        <v>0</v>
      </c>
      <c r="C111" s="2">
        <f>'Data 1'!Z106</f>
        <v>0</v>
      </c>
      <c r="D111" s="6">
        <f>'Data 1'!AA106</f>
        <v>0</v>
      </c>
      <c r="E111" s="2">
        <f>'Data 1'!AB106</f>
        <v>1</v>
      </c>
      <c r="F111" s="2">
        <f>'Data 1'!AC106</f>
        <v>1</v>
      </c>
      <c r="G111" s="6">
        <f>'Data 1'!AD106</f>
        <v>1</v>
      </c>
      <c r="H111" s="2">
        <f>'Data 1'!AE106</f>
        <v>0</v>
      </c>
      <c r="I111" s="2">
        <f>'Data 1'!AF106</f>
        <v>0</v>
      </c>
      <c r="J111" s="6">
        <f>'Data 1'!AG106</f>
        <v>0</v>
      </c>
    </row>
    <row r="112" spans="1:10" x14ac:dyDescent="0.2">
      <c r="A112" s="2" t="str">
        <f>'Data 1'!A107</f>
        <v>Spotsylvania</v>
      </c>
      <c r="B112" s="2">
        <f>'Data 1'!Y107</f>
        <v>4</v>
      </c>
      <c r="C112" s="2">
        <f>'Data 1'!Z107</f>
        <v>27</v>
      </c>
      <c r="D112" s="6">
        <f>'Data 1'!AA107</f>
        <v>0.14814814814814814</v>
      </c>
      <c r="E112" s="2">
        <f>'Data 1'!AB107</f>
        <v>23</v>
      </c>
      <c r="F112" s="2">
        <f>'Data 1'!AC107</f>
        <v>24</v>
      </c>
      <c r="G112" s="6">
        <f>'Data 1'!AD107</f>
        <v>0.95833333333333337</v>
      </c>
      <c r="H112" s="2">
        <f>'Data 1'!AE107</f>
        <v>3</v>
      </c>
      <c r="I112" s="2">
        <f>'Data 1'!AF107</f>
        <v>8</v>
      </c>
      <c r="J112" s="6">
        <f>'Data 1'!AG107</f>
        <v>0.375</v>
      </c>
    </row>
    <row r="113" spans="1:11" x14ac:dyDescent="0.2">
      <c r="A113" s="2" t="str">
        <f>'Data 1'!A108</f>
        <v>Stafford</v>
      </c>
      <c r="B113" s="2">
        <f>'Data 1'!Y108</f>
        <v>2</v>
      </c>
      <c r="C113" s="2">
        <f>'Data 1'!Z108</f>
        <v>6</v>
      </c>
      <c r="D113" s="6">
        <f>'Data 1'!AA108</f>
        <v>0.33333333333333331</v>
      </c>
      <c r="E113" s="2">
        <f>'Data 1'!AB108</f>
        <v>7</v>
      </c>
      <c r="F113" s="2">
        <f>'Data 1'!AC108</f>
        <v>8</v>
      </c>
      <c r="G113" s="6">
        <f>'Data 1'!AD108</f>
        <v>0.875</v>
      </c>
      <c r="H113" s="2">
        <f>'Data 1'!AE108</f>
        <v>0</v>
      </c>
      <c r="I113" s="2">
        <f>'Data 1'!AF108</f>
        <v>3</v>
      </c>
      <c r="J113" s="6">
        <f>'Data 1'!AG108</f>
        <v>0</v>
      </c>
    </row>
    <row r="114" spans="1:11" x14ac:dyDescent="0.2">
      <c r="A114" s="2" t="str">
        <f>'Data 1'!A109</f>
        <v>Staunton/Augusta/Waynesboro</v>
      </c>
      <c r="B114" s="2">
        <f>'Data 1'!Y109</f>
        <v>10</v>
      </c>
      <c r="C114" s="2">
        <f>'Data 1'!Z109</f>
        <v>40</v>
      </c>
      <c r="D114" s="6">
        <f>'Data 1'!AA109</f>
        <v>0.25</v>
      </c>
      <c r="E114" s="2">
        <f>'Data 1'!AB109</f>
        <v>16</v>
      </c>
      <c r="F114" s="2">
        <f>'Data 1'!AC109</f>
        <v>21</v>
      </c>
      <c r="G114" s="6">
        <f>'Data 1'!AD109</f>
        <v>0.76190476190476186</v>
      </c>
      <c r="H114" s="2">
        <f>'Data 1'!AE109</f>
        <v>1</v>
      </c>
      <c r="I114" s="2">
        <f>'Data 1'!AF109</f>
        <v>7</v>
      </c>
      <c r="J114" s="6">
        <f>'Data 1'!AG109</f>
        <v>0.14285714285714285</v>
      </c>
    </row>
    <row r="115" spans="1:11" x14ac:dyDescent="0.2">
      <c r="A115" s="2" t="str">
        <f>'Data 1'!A110</f>
        <v>Suffolk</v>
      </c>
      <c r="B115" s="2">
        <f>'Data 1'!Y110</f>
        <v>0</v>
      </c>
      <c r="C115" s="2">
        <f>'Data 1'!Z110</f>
        <v>0</v>
      </c>
      <c r="D115" s="6">
        <f>'Data 1'!AA110</f>
        <v>0</v>
      </c>
      <c r="E115" s="2">
        <f>'Data 1'!AB110</f>
        <v>1</v>
      </c>
      <c r="F115" s="2">
        <f>'Data 1'!AC110</f>
        <v>1</v>
      </c>
      <c r="G115" s="6">
        <f>'Data 1'!AD110</f>
        <v>1</v>
      </c>
      <c r="H115" s="2">
        <f>'Data 1'!AE110</f>
        <v>0</v>
      </c>
      <c r="I115" s="2">
        <f>'Data 1'!AF110</f>
        <v>1</v>
      </c>
      <c r="J115" s="6">
        <f>'Data 1'!AG110</f>
        <v>0</v>
      </c>
    </row>
    <row r="116" spans="1:11" x14ac:dyDescent="0.2">
      <c r="A116" s="2" t="str">
        <f>'Data 1'!A111</f>
        <v>Surry</v>
      </c>
      <c r="B116" s="2">
        <f>'Data 1'!Y111</f>
        <v>0</v>
      </c>
      <c r="C116" s="2">
        <f>'Data 1'!Z111</f>
        <v>0</v>
      </c>
      <c r="D116" s="6">
        <f>'Data 1'!AA111</f>
        <v>0</v>
      </c>
      <c r="E116" s="2">
        <f>'Data 1'!AB111</f>
        <v>0</v>
      </c>
      <c r="F116" s="2">
        <f>'Data 1'!AC111</f>
        <v>0</v>
      </c>
      <c r="G116" s="6">
        <f>'Data 1'!AD111</f>
        <v>0</v>
      </c>
      <c r="H116" s="2">
        <f>'Data 1'!AE111</f>
        <v>0</v>
      </c>
      <c r="I116" s="2">
        <f>'Data 1'!AF111</f>
        <v>0</v>
      </c>
      <c r="J116" s="6">
        <f>'Data 1'!AG111</f>
        <v>0</v>
      </c>
    </row>
    <row r="117" spans="1:11" x14ac:dyDescent="0.2">
      <c r="A117" s="2" t="str">
        <f>'Data 1'!A112</f>
        <v>Sussex</v>
      </c>
      <c r="B117" s="2">
        <f>'Data 1'!Y112</f>
        <v>0</v>
      </c>
      <c r="C117" s="2">
        <f>'Data 1'!Z112</f>
        <v>0</v>
      </c>
      <c r="D117" s="6">
        <f>'Data 1'!AA112</f>
        <v>0</v>
      </c>
      <c r="E117" s="2">
        <f>'Data 1'!AB112</f>
        <v>1</v>
      </c>
      <c r="F117" s="2">
        <f>'Data 1'!AC112</f>
        <v>1</v>
      </c>
      <c r="G117" s="6">
        <f>'Data 1'!AD112</f>
        <v>1</v>
      </c>
      <c r="H117" s="2">
        <f>'Data 1'!AE112</f>
        <v>0</v>
      </c>
      <c r="I117" s="2">
        <f>'Data 1'!AF112</f>
        <v>0</v>
      </c>
      <c r="J117" s="6">
        <f>'Data 1'!AG112</f>
        <v>0</v>
      </c>
    </row>
    <row r="118" spans="1:11" x14ac:dyDescent="0.2">
      <c r="A118" s="2" t="str">
        <f>'Data 1'!A113</f>
        <v>Tazewell</v>
      </c>
      <c r="B118" s="2">
        <f>'Data 1'!Y113</f>
        <v>3</v>
      </c>
      <c r="C118" s="2">
        <f>'Data 1'!Z113</f>
        <v>11</v>
      </c>
      <c r="D118" s="6">
        <f>'Data 1'!AA113</f>
        <v>0.27272727272727271</v>
      </c>
      <c r="E118" s="2">
        <f>'Data 1'!AB113</f>
        <v>13</v>
      </c>
      <c r="F118" s="2">
        <f>'Data 1'!AC113</f>
        <v>13</v>
      </c>
      <c r="G118" s="6">
        <f>'Data 1'!AD113</f>
        <v>1</v>
      </c>
      <c r="H118" s="2">
        <f>'Data 1'!AE113</f>
        <v>1</v>
      </c>
      <c r="I118" s="2">
        <f>'Data 1'!AF113</f>
        <v>2</v>
      </c>
      <c r="J118" s="6">
        <f>'Data 1'!AG113</f>
        <v>0.5</v>
      </c>
    </row>
    <row r="119" spans="1:11" x14ac:dyDescent="0.2">
      <c r="A119" s="2" t="str">
        <f>'Data 1'!A114</f>
        <v>Virginia Beach</v>
      </c>
      <c r="B119" s="2">
        <f>'Data 1'!Y114</f>
        <v>8</v>
      </c>
      <c r="C119" s="2">
        <f>'Data 1'!Z114</f>
        <v>52</v>
      </c>
      <c r="D119" s="6">
        <f>'Data 1'!AA114</f>
        <v>0.15384615384615385</v>
      </c>
      <c r="E119" s="2">
        <f>'Data 1'!AB114</f>
        <v>16</v>
      </c>
      <c r="F119" s="2">
        <f>'Data 1'!AC114</f>
        <v>24</v>
      </c>
      <c r="G119" s="6">
        <f>'Data 1'!AD114</f>
        <v>0.66666666666666663</v>
      </c>
      <c r="H119" s="2">
        <f>'Data 1'!AE114</f>
        <v>6</v>
      </c>
      <c r="I119" s="2">
        <f>'Data 1'!AF114</f>
        <v>8</v>
      </c>
      <c r="J119" s="6">
        <f>'Data 1'!AG114</f>
        <v>0.75</v>
      </c>
    </row>
    <row r="120" spans="1:11" x14ac:dyDescent="0.2">
      <c r="A120" s="2" t="str">
        <f>'Data 1'!A115</f>
        <v>Warren</v>
      </c>
      <c r="B120" s="2">
        <f>'Data 1'!Y115</f>
        <v>3</v>
      </c>
      <c r="C120" s="2">
        <f>'Data 1'!Z115</f>
        <v>9</v>
      </c>
      <c r="D120" s="6">
        <f>'Data 1'!AA115</f>
        <v>0.33333333333333331</v>
      </c>
      <c r="E120" s="2">
        <f>'Data 1'!AB115</f>
        <v>3</v>
      </c>
      <c r="F120" s="2">
        <f>'Data 1'!AC115</f>
        <v>3</v>
      </c>
      <c r="G120" s="6">
        <f>'Data 1'!AD115</f>
        <v>1</v>
      </c>
      <c r="H120" s="2">
        <f>'Data 1'!AE115</f>
        <v>0</v>
      </c>
      <c r="I120" s="2">
        <f>'Data 1'!AF115</f>
        <v>0</v>
      </c>
      <c r="J120" s="6">
        <f>'Data 1'!AG115</f>
        <v>0</v>
      </c>
    </row>
    <row r="121" spans="1:11" x14ac:dyDescent="0.2">
      <c r="A121" s="2" t="str">
        <f>'Data 1'!A116</f>
        <v>Washington</v>
      </c>
      <c r="B121" s="2">
        <f>'Data 1'!Y116</f>
        <v>4</v>
      </c>
      <c r="C121" s="2">
        <f>'Data 1'!Z116</f>
        <v>16</v>
      </c>
      <c r="D121" s="6">
        <f>'Data 1'!AA116</f>
        <v>0.25</v>
      </c>
      <c r="E121" s="2">
        <f>'Data 1'!AB116</f>
        <v>6</v>
      </c>
      <c r="F121" s="2">
        <f>'Data 1'!AC116</f>
        <v>7</v>
      </c>
      <c r="G121" s="6">
        <f>'Data 1'!AD116</f>
        <v>0.8571428571428571</v>
      </c>
      <c r="H121" s="2">
        <f>'Data 1'!AE116</f>
        <v>2</v>
      </c>
      <c r="I121" s="2">
        <f>'Data 1'!AF116</f>
        <v>4</v>
      </c>
      <c r="J121" s="6">
        <f>'Data 1'!AG116</f>
        <v>0.5</v>
      </c>
    </row>
    <row r="122" spans="1:11" x14ac:dyDescent="0.2">
      <c r="A122" s="2" t="str">
        <f>'Data 1'!A117</f>
        <v>Westmoreland</v>
      </c>
      <c r="B122" s="2">
        <f>'Data 1'!Y117</f>
        <v>0</v>
      </c>
      <c r="C122" s="2">
        <f>'Data 1'!Z117</f>
        <v>1</v>
      </c>
      <c r="D122" s="6">
        <f>'Data 1'!AA117</f>
        <v>0</v>
      </c>
      <c r="E122" s="2">
        <f>'Data 1'!AB117</f>
        <v>0</v>
      </c>
      <c r="F122" s="2">
        <f>'Data 1'!AC117</f>
        <v>0</v>
      </c>
      <c r="G122" s="6">
        <f>'Data 1'!AD117</f>
        <v>0</v>
      </c>
      <c r="H122" s="2">
        <f>'Data 1'!AE117</f>
        <v>1</v>
      </c>
      <c r="I122" s="2">
        <f>'Data 1'!AF117</f>
        <v>1</v>
      </c>
      <c r="J122" s="6">
        <f>'Data 1'!AG117</f>
        <v>1</v>
      </c>
    </row>
    <row r="123" spans="1:11" x14ac:dyDescent="0.2">
      <c r="A123" s="2" t="str">
        <f>'Data 1'!A118</f>
        <v>Williamsburg</v>
      </c>
      <c r="B123" s="2">
        <f>'Data 1'!Y118</f>
        <v>0</v>
      </c>
      <c r="C123" s="2">
        <f>'Data 1'!Z118</f>
        <v>1</v>
      </c>
      <c r="D123" s="6">
        <f>'Data 1'!AA118</f>
        <v>0</v>
      </c>
      <c r="E123" s="2">
        <f>'Data 1'!AB118</f>
        <v>0</v>
      </c>
      <c r="F123" s="2">
        <f>'Data 1'!AC118</f>
        <v>0</v>
      </c>
      <c r="G123" s="6">
        <f>'Data 1'!AD118</f>
        <v>0</v>
      </c>
      <c r="H123" s="2">
        <f>'Data 1'!AE118</f>
        <v>0</v>
      </c>
      <c r="I123" s="2">
        <f>'Data 1'!AF118</f>
        <v>0</v>
      </c>
      <c r="J123" s="6">
        <f>'Data 1'!AG118</f>
        <v>0</v>
      </c>
    </row>
    <row r="124" spans="1:11" x14ac:dyDescent="0.2">
      <c r="A124" s="2" t="str">
        <f>'Data 1'!A119</f>
        <v>Winchester</v>
      </c>
      <c r="B124" s="2">
        <f>'Data 1'!Y119</f>
        <v>7</v>
      </c>
      <c r="C124" s="2">
        <f>'Data 1'!Z119</f>
        <v>11</v>
      </c>
      <c r="D124" s="6">
        <f>'Data 1'!AA119</f>
        <v>0.63636363636363635</v>
      </c>
      <c r="E124" s="2">
        <f>'Data 1'!AB119</f>
        <v>10</v>
      </c>
      <c r="F124" s="2">
        <f>'Data 1'!AC119</f>
        <v>10</v>
      </c>
      <c r="G124" s="6">
        <f>'Data 1'!AD119</f>
        <v>1</v>
      </c>
      <c r="H124" s="2">
        <f>'Data 1'!AE119</f>
        <v>0</v>
      </c>
      <c r="I124" s="2">
        <f>'Data 1'!AF119</f>
        <v>2</v>
      </c>
      <c r="J124" s="6">
        <f>'Data 1'!AG119</f>
        <v>0</v>
      </c>
    </row>
    <row r="125" spans="1:11" x14ac:dyDescent="0.2">
      <c r="A125" s="2" t="str">
        <f>'Data 1'!A120</f>
        <v>Wise</v>
      </c>
      <c r="B125" s="2">
        <f>'Data 1'!Y120</f>
        <v>9</v>
      </c>
      <c r="C125" s="2">
        <f>'Data 1'!Z120</f>
        <v>19</v>
      </c>
      <c r="D125" s="6">
        <f>'Data 1'!AA120</f>
        <v>0.47368421052631576</v>
      </c>
      <c r="E125" s="2">
        <f>'Data 1'!AB120</f>
        <v>23</v>
      </c>
      <c r="F125" s="2">
        <f>'Data 1'!AC120</f>
        <v>25</v>
      </c>
      <c r="G125" s="6">
        <f>'Data 1'!AD120</f>
        <v>0.92</v>
      </c>
      <c r="H125" s="2">
        <f>'Data 1'!AE120</f>
        <v>2</v>
      </c>
      <c r="I125" s="2">
        <f>'Data 1'!AF120</f>
        <v>4</v>
      </c>
      <c r="J125" s="6">
        <f>'Data 1'!AG120</f>
        <v>0.5</v>
      </c>
    </row>
    <row r="126" spans="1:11" ht="13.5" thickBot="1" x14ac:dyDescent="0.25">
      <c r="A126" s="9" t="str">
        <f>'Data 1'!A121</f>
        <v>Wythe</v>
      </c>
      <c r="B126" s="9">
        <f>'Data 1'!Y121</f>
        <v>1</v>
      </c>
      <c r="C126" s="9">
        <f>'Data 1'!Z121</f>
        <v>5</v>
      </c>
      <c r="D126" s="10">
        <f>'Data 1'!AA121</f>
        <v>0.2</v>
      </c>
      <c r="E126" s="9">
        <f>'Data 1'!AB121</f>
        <v>7</v>
      </c>
      <c r="F126" s="9">
        <f>'Data 1'!AC121</f>
        <v>7</v>
      </c>
      <c r="G126" s="10">
        <f>'Data 1'!AD121</f>
        <v>1</v>
      </c>
      <c r="H126" s="9">
        <f>'Data 1'!AE121</f>
        <v>0</v>
      </c>
      <c r="I126" s="9">
        <f>'Data 1'!AF121</f>
        <v>0</v>
      </c>
      <c r="J126" s="10">
        <f>'Data 1'!AG121</f>
        <v>0</v>
      </c>
    </row>
    <row r="127" spans="1:11" ht="13.5" thickBot="1" x14ac:dyDescent="0.25">
      <c r="A127" s="20" t="s">
        <v>193</v>
      </c>
      <c r="B127" s="21">
        <f>SUM(B7:B126)</f>
        <v>409</v>
      </c>
      <c r="C127" s="21">
        <f>SUM(C7:C126)</f>
        <v>1326</v>
      </c>
      <c r="D127" s="22">
        <f>IF(C127=0,0,B127/C127)</f>
        <v>0.30844645550527905</v>
      </c>
      <c r="E127" s="21">
        <f>SUM(E7:E126)</f>
        <v>739</v>
      </c>
      <c r="F127" s="21">
        <f>SUM(F7:F126)</f>
        <v>836</v>
      </c>
      <c r="G127" s="22">
        <f>IF(F127=0,0,E127/F127)</f>
        <v>0.88397129186602874</v>
      </c>
      <c r="H127" s="21">
        <f>SUM(H7:H126)</f>
        <v>89</v>
      </c>
      <c r="I127" s="21">
        <f>SUM(I7:I126)</f>
        <v>270</v>
      </c>
      <c r="J127" s="23">
        <f>IF(I127=0,0,H127/I127)</f>
        <v>0.32962962962962961</v>
      </c>
      <c r="K127" s="17"/>
    </row>
    <row r="128" spans="1:11" x14ac:dyDescent="0.2">
      <c r="A128" s="11"/>
      <c r="B128" s="11"/>
      <c r="C128" s="11"/>
      <c r="D128" s="13"/>
      <c r="E128" s="11"/>
      <c r="F128" s="11"/>
      <c r="G128" s="13"/>
      <c r="H128" s="11"/>
      <c r="I128" s="11"/>
      <c r="J128" s="13"/>
    </row>
  </sheetData>
  <mergeCells count="5">
    <mergeCell ref="A5:J5"/>
    <mergeCell ref="A1:J1"/>
    <mergeCell ref="A2:J2"/>
    <mergeCell ref="A3:J3"/>
    <mergeCell ref="A4:J4"/>
  </mergeCells>
  <phoneticPr fontId="0" type="noConversion"/>
  <pageMargins left="0.25" right="0.26" top="0.37" bottom="0.5" header="0.25" footer="0.2"/>
  <pageSetup scale="80" orientation="portrait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31.140625" style="2" customWidth="1"/>
    <col min="2" max="2" width="11.28515625" style="2" bestFit="1" customWidth="1"/>
    <col min="3" max="3" width="8.42578125" style="2" customWidth="1"/>
    <col min="4" max="4" width="9" style="6" customWidth="1"/>
    <col min="5" max="5" width="11.28515625" style="2" bestFit="1" customWidth="1"/>
    <col min="6" max="6" width="10.7109375" style="2" bestFit="1" customWidth="1"/>
    <col min="7" max="7" width="9.5703125" style="6" customWidth="1"/>
    <col min="8" max="8" width="11.28515625" style="2" bestFit="1" customWidth="1"/>
    <col min="9" max="9" width="8.42578125" style="2" customWidth="1"/>
    <col min="10" max="10" width="9.5703125" style="6" customWidth="1"/>
    <col min="11" max="16384" width="9.140625" style="2"/>
  </cols>
  <sheetData>
    <row r="1" spans="1:11" s="4" customFormat="1" ht="18" x14ac:dyDescent="0.25">
      <c r="A1" s="51" t="s">
        <v>192</v>
      </c>
      <c r="B1" s="52"/>
      <c r="C1" s="52"/>
      <c r="D1" s="52"/>
      <c r="E1" s="52"/>
      <c r="F1" s="52"/>
      <c r="G1" s="52"/>
      <c r="H1" s="52"/>
      <c r="I1" s="52"/>
      <c r="J1" s="53"/>
      <c r="K1" s="8"/>
    </row>
    <row r="2" spans="1:11" s="4" customFormat="1" ht="15.75" x14ac:dyDescent="0.25">
      <c r="A2" s="64" t="s">
        <v>200</v>
      </c>
      <c r="B2" s="58"/>
      <c r="C2" s="58"/>
      <c r="D2" s="58"/>
      <c r="E2" s="58"/>
      <c r="F2" s="58"/>
      <c r="G2" s="58"/>
      <c r="H2" s="58"/>
      <c r="I2" s="58"/>
      <c r="J2" s="59"/>
      <c r="K2" s="8"/>
    </row>
    <row r="3" spans="1:11" s="4" customFormat="1" ht="15" x14ac:dyDescent="0.25">
      <c r="A3" s="57" t="str">
        <f>"For Dates From: "&amp;TEXT('Data 2'!O2,"mm/dd/yyyy")&amp;" Thru "&amp;TEXT('Data 2'!P2,"mm/dd/yyyy")</f>
        <v>For Dates From: 01/01/2019 Thru 12/31/2019</v>
      </c>
      <c r="B3" s="58"/>
      <c r="C3" s="58"/>
      <c r="D3" s="58"/>
      <c r="E3" s="58"/>
      <c r="F3" s="58"/>
      <c r="G3" s="58"/>
      <c r="H3" s="58"/>
      <c r="I3" s="58"/>
      <c r="J3" s="59"/>
      <c r="K3" s="8"/>
    </row>
    <row r="4" spans="1:11" s="4" customFormat="1" ht="13.5" thickBot="1" x14ac:dyDescent="0.25">
      <c r="A4" s="60" t="str">
        <f>"Data As Of: "&amp;TEXT('Data 2'!Q2,"mm/dd/yyyy")</f>
        <v>Data As Of: 02/01/2020</v>
      </c>
      <c r="B4" s="58"/>
      <c r="C4" s="58"/>
      <c r="D4" s="58"/>
      <c r="E4" s="58"/>
      <c r="F4" s="58"/>
      <c r="G4" s="58"/>
      <c r="H4" s="58"/>
      <c r="I4" s="58"/>
      <c r="J4" s="59"/>
      <c r="K4" s="8"/>
    </row>
    <row r="5" spans="1:11" ht="13.5" hidden="1" thickBot="1" x14ac:dyDescent="0.25">
      <c r="A5" s="48"/>
      <c r="B5" s="49"/>
      <c r="C5" s="49"/>
      <c r="D5" s="61"/>
      <c r="E5" s="49"/>
      <c r="F5" s="49"/>
      <c r="G5" s="61"/>
      <c r="H5" s="49"/>
      <c r="I5" s="49"/>
      <c r="J5" s="63"/>
      <c r="K5" s="17"/>
    </row>
    <row r="6" spans="1:11" s="16" customFormat="1" ht="59.25" customHeight="1" thickBot="1" x14ac:dyDescent="0.3">
      <c r="A6" s="15" t="str">
        <f>'Data 1'!A1</f>
        <v>Local Agency</v>
      </c>
      <c r="B6" s="44" t="s">
        <v>241</v>
      </c>
      <c r="C6" s="44" t="s">
        <v>242</v>
      </c>
      <c r="D6" s="43" t="s">
        <v>215</v>
      </c>
      <c r="E6" s="44" t="s">
        <v>241</v>
      </c>
      <c r="F6" s="44" t="s">
        <v>243</v>
      </c>
      <c r="G6" s="43" t="s">
        <v>216</v>
      </c>
      <c r="H6" s="44" t="s">
        <v>241</v>
      </c>
      <c r="I6" s="44" t="s">
        <v>244</v>
      </c>
      <c r="J6" s="43" t="s">
        <v>217</v>
      </c>
      <c r="K6" s="27"/>
    </row>
    <row r="7" spans="1:11" x14ac:dyDescent="0.2">
      <c r="A7" s="12" t="str">
        <f>'Data 1'!A2</f>
        <v>Accomack</v>
      </c>
      <c r="B7" s="12">
        <f>'Data 1'!AH2</f>
        <v>8</v>
      </c>
      <c r="C7" s="12">
        <f>'Data 1'!AI2</f>
        <v>8</v>
      </c>
      <c r="D7" s="33">
        <f>'Data 1'!AJ2</f>
        <v>1</v>
      </c>
      <c r="E7" s="12">
        <f>'Data 1'!AK2</f>
        <v>2</v>
      </c>
      <c r="F7" s="12">
        <f>'Data 1'!AL2</f>
        <v>2</v>
      </c>
      <c r="G7" s="33">
        <f>'Data 1'!AM2</f>
        <v>1</v>
      </c>
      <c r="H7" s="12">
        <f>'Data 1'!AN2</f>
        <v>6</v>
      </c>
      <c r="I7" s="12">
        <f>'Data 1'!AO2</f>
        <v>10</v>
      </c>
      <c r="J7" s="33">
        <f>'Data 1'!AP2</f>
        <v>0.6</v>
      </c>
    </row>
    <row r="8" spans="1:11" x14ac:dyDescent="0.2">
      <c r="A8" s="5" t="str">
        <f>'Data 1'!A3</f>
        <v>Albemarle</v>
      </c>
      <c r="B8" s="5">
        <f>'Data 1'!AH3</f>
        <v>31</v>
      </c>
      <c r="C8" s="5">
        <f>'Data 1'!AI3</f>
        <v>34</v>
      </c>
      <c r="D8" s="30">
        <f>'Data 1'!AJ3</f>
        <v>0.91176470588235292</v>
      </c>
      <c r="E8" s="5">
        <f>'Data 1'!AK3</f>
        <v>30</v>
      </c>
      <c r="F8" s="5">
        <f>'Data 1'!AL3</f>
        <v>38</v>
      </c>
      <c r="G8" s="30">
        <f>'Data 1'!AM3</f>
        <v>0.78947368421052633</v>
      </c>
      <c r="H8" s="5">
        <f>'Data 1'!AN3</f>
        <v>37</v>
      </c>
      <c r="I8" s="5">
        <f>'Data 1'!AO3</f>
        <v>49</v>
      </c>
      <c r="J8" s="30">
        <f>'Data 1'!AP3</f>
        <v>0.75510204081632648</v>
      </c>
    </row>
    <row r="9" spans="1:11" x14ac:dyDescent="0.2">
      <c r="A9" s="5" t="str">
        <f>'Data 1'!A4</f>
        <v>Alexandria</v>
      </c>
      <c r="B9" s="5">
        <f>'Data 1'!AH4</f>
        <v>39</v>
      </c>
      <c r="C9" s="5">
        <f>'Data 1'!AI4</f>
        <v>44</v>
      </c>
      <c r="D9" s="30">
        <f>'Data 1'!AJ4</f>
        <v>0.88636363636363635</v>
      </c>
      <c r="E9" s="5">
        <f>'Data 1'!AK4</f>
        <v>30</v>
      </c>
      <c r="F9" s="5">
        <f>'Data 1'!AL4</f>
        <v>38</v>
      </c>
      <c r="G9" s="30">
        <f>'Data 1'!AM4</f>
        <v>0.78947368421052633</v>
      </c>
      <c r="H9" s="5">
        <f>'Data 1'!AN4</f>
        <v>20</v>
      </c>
      <c r="I9" s="5">
        <f>'Data 1'!AO4</f>
        <v>48</v>
      </c>
      <c r="J9" s="30">
        <f>'Data 1'!AP4</f>
        <v>0.41666666666666669</v>
      </c>
    </row>
    <row r="10" spans="1:11" x14ac:dyDescent="0.2">
      <c r="A10" s="5" t="str">
        <f>'Data 1'!A5</f>
        <v>Alleghany/Covington/Clifton Forge</v>
      </c>
      <c r="B10" s="5">
        <f>'Data 1'!AH5</f>
        <v>15</v>
      </c>
      <c r="C10" s="5">
        <f>'Data 1'!AI5</f>
        <v>18</v>
      </c>
      <c r="D10" s="30">
        <f>'Data 1'!AJ5</f>
        <v>0.83333333333333337</v>
      </c>
      <c r="E10" s="5">
        <f>'Data 1'!AK5</f>
        <v>3</v>
      </c>
      <c r="F10" s="5">
        <f>'Data 1'!AL5</f>
        <v>6</v>
      </c>
      <c r="G10" s="30">
        <f>'Data 1'!AM5</f>
        <v>0.5</v>
      </c>
      <c r="H10" s="5">
        <f>'Data 1'!AN5</f>
        <v>6</v>
      </c>
      <c r="I10" s="5">
        <f>'Data 1'!AO5</f>
        <v>8</v>
      </c>
      <c r="J10" s="30">
        <f>'Data 1'!AP5</f>
        <v>0.75</v>
      </c>
    </row>
    <row r="11" spans="1:11" x14ac:dyDescent="0.2">
      <c r="A11" s="5" t="str">
        <f>'Data 1'!A6</f>
        <v>Amelia</v>
      </c>
      <c r="B11" s="5">
        <f>'Data 1'!AH6</f>
        <v>1</v>
      </c>
      <c r="C11" s="5">
        <f>'Data 1'!AI6</f>
        <v>1</v>
      </c>
      <c r="D11" s="30">
        <f>'Data 1'!AJ6</f>
        <v>1</v>
      </c>
      <c r="E11" s="5">
        <f>'Data 1'!AK6</f>
        <v>4</v>
      </c>
      <c r="F11" s="5">
        <f>'Data 1'!AL6</f>
        <v>4</v>
      </c>
      <c r="G11" s="30">
        <f>'Data 1'!AM6</f>
        <v>1</v>
      </c>
      <c r="H11" s="5">
        <f>'Data 1'!AN6</f>
        <v>0</v>
      </c>
      <c r="I11" s="5">
        <f>'Data 1'!AO6</f>
        <v>0</v>
      </c>
      <c r="J11" s="30">
        <f>'Data 1'!AP6</f>
        <v>0</v>
      </c>
    </row>
    <row r="12" spans="1:11" x14ac:dyDescent="0.2">
      <c r="A12" s="5" t="str">
        <f>'Data 1'!A7</f>
        <v>Amherst</v>
      </c>
      <c r="B12" s="5">
        <f>'Data 1'!AH7</f>
        <v>11</v>
      </c>
      <c r="C12" s="5">
        <f>'Data 1'!AI7</f>
        <v>14</v>
      </c>
      <c r="D12" s="30">
        <f>'Data 1'!AJ7</f>
        <v>0.7857142857142857</v>
      </c>
      <c r="E12" s="5">
        <f>'Data 1'!AK7</f>
        <v>11</v>
      </c>
      <c r="F12" s="5">
        <f>'Data 1'!AL7</f>
        <v>16</v>
      </c>
      <c r="G12" s="30">
        <f>'Data 1'!AM7</f>
        <v>0.6875</v>
      </c>
      <c r="H12" s="5">
        <f>'Data 1'!AN7</f>
        <v>6</v>
      </c>
      <c r="I12" s="5">
        <f>'Data 1'!AO7</f>
        <v>14</v>
      </c>
      <c r="J12" s="30">
        <f>'Data 1'!AP7</f>
        <v>0.42857142857142855</v>
      </c>
    </row>
    <row r="13" spans="1:11" x14ac:dyDescent="0.2">
      <c r="A13" s="5" t="str">
        <f>'Data 1'!A8</f>
        <v>Appomattox</v>
      </c>
      <c r="B13" s="5">
        <f>'Data 1'!AH8</f>
        <v>6</v>
      </c>
      <c r="C13" s="5">
        <f>'Data 1'!AI8</f>
        <v>7</v>
      </c>
      <c r="D13" s="30">
        <f>'Data 1'!AJ8</f>
        <v>0.8571428571428571</v>
      </c>
      <c r="E13" s="5">
        <f>'Data 1'!AK8</f>
        <v>6</v>
      </c>
      <c r="F13" s="5">
        <f>'Data 1'!AL8</f>
        <v>8</v>
      </c>
      <c r="G13" s="30">
        <f>'Data 1'!AM8</f>
        <v>0.75</v>
      </c>
      <c r="H13" s="5">
        <f>'Data 1'!AN8</f>
        <v>9</v>
      </c>
      <c r="I13" s="5">
        <f>'Data 1'!AO8</f>
        <v>15</v>
      </c>
      <c r="J13" s="30">
        <f>'Data 1'!AP8</f>
        <v>0.6</v>
      </c>
    </row>
    <row r="14" spans="1:11" x14ac:dyDescent="0.2">
      <c r="A14" s="5" t="str">
        <f>'Data 1'!A9</f>
        <v>Arlington</v>
      </c>
      <c r="B14" s="5">
        <f>'Data 1'!AH9</f>
        <v>39</v>
      </c>
      <c r="C14" s="5">
        <f>'Data 1'!AI9</f>
        <v>44</v>
      </c>
      <c r="D14" s="30">
        <f>'Data 1'!AJ9</f>
        <v>0.88636363636363635</v>
      </c>
      <c r="E14" s="5">
        <f>'Data 1'!AK9</f>
        <v>23</v>
      </c>
      <c r="F14" s="5">
        <f>'Data 1'!AL9</f>
        <v>27</v>
      </c>
      <c r="G14" s="30">
        <f>'Data 1'!AM9</f>
        <v>0.85185185185185186</v>
      </c>
      <c r="H14" s="5">
        <f>'Data 1'!AN9</f>
        <v>16</v>
      </c>
      <c r="I14" s="5">
        <f>'Data 1'!AO9</f>
        <v>36</v>
      </c>
      <c r="J14" s="30">
        <f>'Data 1'!AP9</f>
        <v>0.44444444444444442</v>
      </c>
    </row>
    <row r="15" spans="1:11" x14ac:dyDescent="0.2">
      <c r="A15" s="5" t="str">
        <f>'Data 1'!A10</f>
        <v>Bath</v>
      </c>
      <c r="B15" s="5">
        <f>'Data 1'!AH10</f>
        <v>0</v>
      </c>
      <c r="C15" s="5">
        <f>'Data 1'!AI10</f>
        <v>0</v>
      </c>
      <c r="D15" s="30">
        <f>'Data 1'!AJ10</f>
        <v>0</v>
      </c>
      <c r="E15" s="5">
        <f>'Data 1'!AK10</f>
        <v>0</v>
      </c>
      <c r="F15" s="5">
        <f>'Data 1'!AL10</f>
        <v>0</v>
      </c>
      <c r="G15" s="30">
        <f>'Data 1'!AM10</f>
        <v>0</v>
      </c>
      <c r="H15" s="5">
        <f>'Data 1'!AN10</f>
        <v>0</v>
      </c>
      <c r="I15" s="5">
        <f>'Data 1'!AO10</f>
        <v>0</v>
      </c>
      <c r="J15" s="30">
        <f>'Data 1'!AP10</f>
        <v>0</v>
      </c>
    </row>
    <row r="16" spans="1:11" x14ac:dyDescent="0.2">
      <c r="A16" s="5" t="str">
        <f>'Data 1'!A11</f>
        <v>Bedford City/County</v>
      </c>
      <c r="B16" s="5">
        <f>'Data 1'!AH11</f>
        <v>66</v>
      </c>
      <c r="C16" s="5">
        <f>'Data 1'!AI11</f>
        <v>86</v>
      </c>
      <c r="D16" s="30">
        <f>'Data 1'!AJ11</f>
        <v>0.76744186046511631</v>
      </c>
      <c r="E16" s="5">
        <f>'Data 1'!AK11</f>
        <v>8</v>
      </c>
      <c r="F16" s="5">
        <f>'Data 1'!AL11</f>
        <v>31</v>
      </c>
      <c r="G16" s="30">
        <f>'Data 1'!AM11</f>
        <v>0.25806451612903225</v>
      </c>
      <c r="H16" s="5">
        <f>'Data 1'!AN11</f>
        <v>4</v>
      </c>
      <c r="I16" s="5">
        <f>'Data 1'!AO11</f>
        <v>17</v>
      </c>
      <c r="J16" s="30">
        <f>'Data 1'!AP11</f>
        <v>0.23529411764705882</v>
      </c>
    </row>
    <row r="17" spans="1:10" x14ac:dyDescent="0.2">
      <c r="A17" s="5" t="str">
        <f>'Data 1'!A12</f>
        <v>Bland</v>
      </c>
      <c r="B17" s="5">
        <f>'Data 1'!AH12</f>
        <v>2</v>
      </c>
      <c r="C17" s="5">
        <f>'Data 1'!AI12</f>
        <v>2</v>
      </c>
      <c r="D17" s="30">
        <f>'Data 1'!AJ12</f>
        <v>1</v>
      </c>
      <c r="E17" s="5">
        <f>'Data 1'!AK12</f>
        <v>4</v>
      </c>
      <c r="F17" s="5">
        <f>'Data 1'!AL12</f>
        <v>5</v>
      </c>
      <c r="G17" s="30">
        <f>'Data 1'!AM12</f>
        <v>0.8</v>
      </c>
      <c r="H17" s="5">
        <f>'Data 1'!AN12</f>
        <v>1</v>
      </c>
      <c r="I17" s="5">
        <f>'Data 1'!AO12</f>
        <v>3</v>
      </c>
      <c r="J17" s="30">
        <f>'Data 1'!AP12</f>
        <v>0.33333333333333331</v>
      </c>
    </row>
    <row r="18" spans="1:10" x14ac:dyDescent="0.2">
      <c r="A18" s="5" t="str">
        <f>'Data 1'!A13</f>
        <v>Botetourt</v>
      </c>
      <c r="B18" s="5">
        <f>'Data 1'!AH13</f>
        <v>11</v>
      </c>
      <c r="C18" s="5">
        <f>'Data 1'!AI13</f>
        <v>13</v>
      </c>
      <c r="D18" s="30">
        <f>'Data 1'!AJ13</f>
        <v>0.84615384615384615</v>
      </c>
      <c r="E18" s="5">
        <f>'Data 1'!AK13</f>
        <v>0</v>
      </c>
      <c r="F18" s="5">
        <f>'Data 1'!AL13</f>
        <v>2</v>
      </c>
      <c r="G18" s="30">
        <f>'Data 1'!AM13</f>
        <v>0</v>
      </c>
      <c r="H18" s="5">
        <f>'Data 1'!AN13</f>
        <v>1</v>
      </c>
      <c r="I18" s="5">
        <f>'Data 1'!AO13</f>
        <v>1</v>
      </c>
      <c r="J18" s="30">
        <f>'Data 1'!AP13</f>
        <v>1</v>
      </c>
    </row>
    <row r="19" spans="1:10" x14ac:dyDescent="0.2">
      <c r="A19" s="5" t="str">
        <f>'Data 1'!A14</f>
        <v>Bristol</v>
      </c>
      <c r="B19" s="5">
        <f>'Data 1'!AH14</f>
        <v>18</v>
      </c>
      <c r="C19" s="5">
        <f>'Data 1'!AI14</f>
        <v>19</v>
      </c>
      <c r="D19" s="30">
        <f>'Data 1'!AJ14</f>
        <v>0.94736842105263153</v>
      </c>
      <c r="E19" s="5">
        <f>'Data 1'!AK14</f>
        <v>21</v>
      </c>
      <c r="F19" s="5">
        <f>'Data 1'!AL14</f>
        <v>29</v>
      </c>
      <c r="G19" s="30">
        <f>'Data 1'!AM14</f>
        <v>0.72413793103448276</v>
      </c>
      <c r="H19" s="5">
        <f>'Data 1'!AN14</f>
        <v>12</v>
      </c>
      <c r="I19" s="5">
        <f>'Data 1'!AO14</f>
        <v>25</v>
      </c>
      <c r="J19" s="30">
        <f>'Data 1'!AP14</f>
        <v>0.48</v>
      </c>
    </row>
    <row r="20" spans="1:10" x14ac:dyDescent="0.2">
      <c r="A20" s="5" t="str">
        <f>'Data 1'!A15</f>
        <v>Brunswick</v>
      </c>
      <c r="B20" s="5">
        <f>'Data 1'!AH15</f>
        <v>3</v>
      </c>
      <c r="C20" s="5">
        <f>'Data 1'!AI15</f>
        <v>3</v>
      </c>
      <c r="D20" s="30">
        <f>'Data 1'!AJ15</f>
        <v>1</v>
      </c>
      <c r="E20" s="5">
        <f>'Data 1'!AK15</f>
        <v>2</v>
      </c>
      <c r="F20" s="5">
        <f>'Data 1'!AL15</f>
        <v>2</v>
      </c>
      <c r="G20" s="30">
        <f>'Data 1'!AM15</f>
        <v>1</v>
      </c>
      <c r="H20" s="5">
        <f>'Data 1'!AN15</f>
        <v>0</v>
      </c>
      <c r="I20" s="5">
        <f>'Data 1'!AO15</f>
        <v>3</v>
      </c>
      <c r="J20" s="30">
        <f>'Data 1'!AP15</f>
        <v>0</v>
      </c>
    </row>
    <row r="21" spans="1:10" x14ac:dyDescent="0.2">
      <c r="A21" s="5" t="str">
        <f>'Data 1'!A16</f>
        <v>Buchanan</v>
      </c>
      <c r="B21" s="5">
        <f>'Data 1'!AH16</f>
        <v>30</v>
      </c>
      <c r="C21" s="5">
        <f>'Data 1'!AI16</f>
        <v>40</v>
      </c>
      <c r="D21" s="30">
        <f>'Data 1'!AJ16</f>
        <v>0.75</v>
      </c>
      <c r="E21" s="5">
        <f>'Data 1'!AK16</f>
        <v>8</v>
      </c>
      <c r="F21" s="5">
        <f>'Data 1'!AL16</f>
        <v>23</v>
      </c>
      <c r="G21" s="30">
        <f>'Data 1'!AM16</f>
        <v>0.34782608695652173</v>
      </c>
      <c r="H21" s="5">
        <f>'Data 1'!AN16</f>
        <v>2</v>
      </c>
      <c r="I21" s="5">
        <f>'Data 1'!AO16</f>
        <v>15</v>
      </c>
      <c r="J21" s="30">
        <f>'Data 1'!AP16</f>
        <v>0.13333333333333333</v>
      </c>
    </row>
    <row r="22" spans="1:10" x14ac:dyDescent="0.2">
      <c r="A22" s="5" t="str">
        <f>'Data 1'!A17</f>
        <v>Buckingham</v>
      </c>
      <c r="B22" s="5">
        <f>'Data 1'!AH17</f>
        <v>13</v>
      </c>
      <c r="C22" s="5">
        <f>'Data 1'!AI17</f>
        <v>14</v>
      </c>
      <c r="D22" s="30">
        <f>'Data 1'!AJ17</f>
        <v>0.9285714285714286</v>
      </c>
      <c r="E22" s="5">
        <f>'Data 1'!AK17</f>
        <v>2</v>
      </c>
      <c r="F22" s="5">
        <f>'Data 1'!AL17</f>
        <v>3</v>
      </c>
      <c r="G22" s="30">
        <f>'Data 1'!AM17</f>
        <v>0.66666666666666663</v>
      </c>
      <c r="H22" s="5">
        <f>'Data 1'!AN17</f>
        <v>4</v>
      </c>
      <c r="I22" s="5">
        <f>'Data 1'!AO17</f>
        <v>9</v>
      </c>
      <c r="J22" s="30">
        <f>'Data 1'!AP17</f>
        <v>0.44444444444444442</v>
      </c>
    </row>
    <row r="23" spans="1:10" x14ac:dyDescent="0.2">
      <c r="A23" s="5" t="str">
        <f>'Data 1'!A18</f>
        <v>Buena Vista/Lexington/Rockbridge</v>
      </c>
      <c r="B23" s="5">
        <f>'Data 1'!AH18</f>
        <v>13</v>
      </c>
      <c r="C23" s="5">
        <f>'Data 1'!AI18</f>
        <v>16</v>
      </c>
      <c r="D23" s="30">
        <f>'Data 1'!AJ18</f>
        <v>0.8125</v>
      </c>
      <c r="E23" s="5">
        <f>'Data 1'!AK18</f>
        <v>7</v>
      </c>
      <c r="F23" s="5">
        <f>'Data 1'!AL18</f>
        <v>13</v>
      </c>
      <c r="G23" s="30">
        <f>'Data 1'!AM18</f>
        <v>0.53846153846153844</v>
      </c>
      <c r="H23" s="5">
        <f>'Data 1'!AN18</f>
        <v>11</v>
      </c>
      <c r="I23" s="5">
        <f>'Data 1'!AO18</f>
        <v>22</v>
      </c>
      <c r="J23" s="30">
        <f>'Data 1'!AP18</f>
        <v>0.5</v>
      </c>
    </row>
    <row r="24" spans="1:10" x14ac:dyDescent="0.2">
      <c r="A24" s="5" t="str">
        <f>'Data 1'!A19</f>
        <v>Campbell</v>
      </c>
      <c r="B24" s="5">
        <f>'Data 1'!AH19</f>
        <v>40</v>
      </c>
      <c r="C24" s="5">
        <f>'Data 1'!AI19</f>
        <v>44</v>
      </c>
      <c r="D24" s="30">
        <f>'Data 1'!AJ19</f>
        <v>0.90909090909090906</v>
      </c>
      <c r="E24" s="5">
        <f>'Data 1'!AK19</f>
        <v>14</v>
      </c>
      <c r="F24" s="5">
        <f>'Data 1'!AL19</f>
        <v>16</v>
      </c>
      <c r="G24" s="30">
        <f>'Data 1'!AM19</f>
        <v>0.875</v>
      </c>
      <c r="H24" s="5">
        <f>'Data 1'!AN19</f>
        <v>4</v>
      </c>
      <c r="I24" s="5">
        <f>'Data 1'!AO19</f>
        <v>11</v>
      </c>
      <c r="J24" s="30">
        <f>'Data 1'!AP19</f>
        <v>0.36363636363636365</v>
      </c>
    </row>
    <row r="25" spans="1:10" x14ac:dyDescent="0.2">
      <c r="A25" s="5" t="str">
        <f>'Data 1'!A20</f>
        <v>Caroline</v>
      </c>
      <c r="B25" s="5">
        <f>'Data 1'!AH20</f>
        <v>9</v>
      </c>
      <c r="C25" s="5">
        <f>'Data 1'!AI20</f>
        <v>10</v>
      </c>
      <c r="D25" s="30">
        <f>'Data 1'!AJ20</f>
        <v>0.9</v>
      </c>
      <c r="E25" s="5">
        <f>'Data 1'!AK20</f>
        <v>0</v>
      </c>
      <c r="F25" s="5">
        <f>'Data 1'!AL20</f>
        <v>1</v>
      </c>
      <c r="G25" s="30">
        <f>'Data 1'!AM20</f>
        <v>0</v>
      </c>
      <c r="H25" s="5">
        <f>'Data 1'!AN20</f>
        <v>2</v>
      </c>
      <c r="I25" s="5">
        <f>'Data 1'!AO20</f>
        <v>9</v>
      </c>
      <c r="J25" s="30">
        <f>'Data 1'!AP20</f>
        <v>0.22222222222222221</v>
      </c>
    </row>
    <row r="26" spans="1:10" x14ac:dyDescent="0.2">
      <c r="A26" s="5" t="str">
        <f>'Data 1'!A21</f>
        <v>Carroll</v>
      </c>
      <c r="B26" s="5">
        <f>'Data 1'!AH21</f>
        <v>27</v>
      </c>
      <c r="C26" s="5">
        <f>'Data 1'!AI21</f>
        <v>37</v>
      </c>
      <c r="D26" s="30">
        <f>'Data 1'!AJ21</f>
        <v>0.72972972972972971</v>
      </c>
      <c r="E26" s="5">
        <f>'Data 1'!AK21</f>
        <v>34</v>
      </c>
      <c r="F26" s="5">
        <f>'Data 1'!AL21</f>
        <v>47</v>
      </c>
      <c r="G26" s="30">
        <f>'Data 1'!AM21</f>
        <v>0.72340425531914898</v>
      </c>
      <c r="H26" s="5">
        <f>'Data 1'!AN21</f>
        <v>10</v>
      </c>
      <c r="I26" s="5">
        <f>'Data 1'!AO21</f>
        <v>27</v>
      </c>
      <c r="J26" s="30">
        <f>'Data 1'!AP21</f>
        <v>0.37037037037037035</v>
      </c>
    </row>
    <row r="27" spans="1:10" x14ac:dyDescent="0.2">
      <c r="A27" s="5" t="str">
        <f>'Data 1'!A22</f>
        <v>Charles City</v>
      </c>
      <c r="B27" s="5">
        <f>'Data 1'!AH22</f>
        <v>4</v>
      </c>
      <c r="C27" s="5">
        <f>'Data 1'!AI22</f>
        <v>4</v>
      </c>
      <c r="D27" s="30">
        <f>'Data 1'!AJ22</f>
        <v>1</v>
      </c>
      <c r="E27" s="5">
        <f>'Data 1'!AK22</f>
        <v>1</v>
      </c>
      <c r="F27" s="5">
        <f>'Data 1'!AL22</f>
        <v>1</v>
      </c>
      <c r="G27" s="30">
        <f>'Data 1'!AM22</f>
        <v>1</v>
      </c>
      <c r="H27" s="5">
        <f>'Data 1'!AN22</f>
        <v>0</v>
      </c>
      <c r="I27" s="5">
        <f>'Data 1'!AO22</f>
        <v>0</v>
      </c>
      <c r="J27" s="30">
        <f>'Data 1'!AP22</f>
        <v>0</v>
      </c>
    </row>
    <row r="28" spans="1:10" x14ac:dyDescent="0.2">
      <c r="A28" s="5" t="str">
        <f>'Data 1'!A23</f>
        <v>Charlotte</v>
      </c>
      <c r="B28" s="5">
        <f>'Data 1'!AH23</f>
        <v>10</v>
      </c>
      <c r="C28" s="5">
        <f>'Data 1'!AI23</f>
        <v>12</v>
      </c>
      <c r="D28" s="30">
        <f>'Data 1'!AJ23</f>
        <v>0.83333333333333337</v>
      </c>
      <c r="E28" s="5">
        <f>'Data 1'!AK23</f>
        <v>2</v>
      </c>
      <c r="F28" s="5">
        <f>'Data 1'!AL23</f>
        <v>2</v>
      </c>
      <c r="G28" s="30">
        <f>'Data 1'!AM23</f>
        <v>1</v>
      </c>
      <c r="H28" s="5">
        <f>'Data 1'!AN23</f>
        <v>5</v>
      </c>
      <c r="I28" s="5">
        <f>'Data 1'!AO23</f>
        <v>11</v>
      </c>
      <c r="J28" s="30">
        <f>'Data 1'!AP23</f>
        <v>0.45454545454545453</v>
      </c>
    </row>
    <row r="29" spans="1:10" x14ac:dyDescent="0.2">
      <c r="A29" s="5" t="str">
        <f>'Data 1'!A24</f>
        <v>Charlottesville</v>
      </c>
      <c r="B29" s="5">
        <f>'Data 1'!AH24</f>
        <v>30</v>
      </c>
      <c r="C29" s="5">
        <f>'Data 1'!AI24</f>
        <v>33</v>
      </c>
      <c r="D29" s="30">
        <f>'Data 1'!AJ24</f>
        <v>0.90909090909090906</v>
      </c>
      <c r="E29" s="5">
        <f>'Data 1'!AK24</f>
        <v>31</v>
      </c>
      <c r="F29" s="5">
        <f>'Data 1'!AL24</f>
        <v>38</v>
      </c>
      <c r="G29" s="30">
        <f>'Data 1'!AM24</f>
        <v>0.81578947368421051</v>
      </c>
      <c r="H29" s="5">
        <f>'Data 1'!AN24</f>
        <v>34</v>
      </c>
      <c r="I29" s="5">
        <f>'Data 1'!AO24</f>
        <v>70</v>
      </c>
      <c r="J29" s="30">
        <f>'Data 1'!AP24</f>
        <v>0.48571428571428571</v>
      </c>
    </row>
    <row r="30" spans="1:10" x14ac:dyDescent="0.2">
      <c r="A30" s="5" t="str">
        <f>'Data 1'!A25</f>
        <v>Chesapeake</v>
      </c>
      <c r="B30" s="5">
        <f>'Data 1'!AH25</f>
        <v>16</v>
      </c>
      <c r="C30" s="5">
        <f>'Data 1'!AI25</f>
        <v>24</v>
      </c>
      <c r="D30" s="30">
        <f>'Data 1'!AJ25</f>
        <v>0.66666666666666663</v>
      </c>
      <c r="E30" s="5">
        <f>'Data 1'!AK25</f>
        <v>4</v>
      </c>
      <c r="F30" s="5">
        <f>'Data 1'!AL25</f>
        <v>11</v>
      </c>
      <c r="G30" s="30">
        <f>'Data 1'!AM25</f>
        <v>0.36363636363636365</v>
      </c>
      <c r="H30" s="5">
        <f>'Data 1'!AN25</f>
        <v>17</v>
      </c>
      <c r="I30" s="5">
        <f>'Data 1'!AO25</f>
        <v>40</v>
      </c>
      <c r="J30" s="30">
        <f>'Data 1'!AP25</f>
        <v>0.42499999999999999</v>
      </c>
    </row>
    <row r="31" spans="1:10" x14ac:dyDescent="0.2">
      <c r="A31" s="5" t="str">
        <f>'Data 1'!A26</f>
        <v>Chesterfield/Colonial Heights</v>
      </c>
      <c r="B31" s="5">
        <f>'Data 1'!AH26</f>
        <v>54</v>
      </c>
      <c r="C31" s="5">
        <f>'Data 1'!AI26</f>
        <v>70</v>
      </c>
      <c r="D31" s="30">
        <f>'Data 1'!AJ26</f>
        <v>0.77142857142857146</v>
      </c>
      <c r="E31" s="5">
        <f>'Data 1'!AK26</f>
        <v>18</v>
      </c>
      <c r="F31" s="5">
        <f>'Data 1'!AL26</f>
        <v>35</v>
      </c>
      <c r="G31" s="30">
        <f>'Data 1'!AM26</f>
        <v>0.51428571428571423</v>
      </c>
      <c r="H31" s="5">
        <f>'Data 1'!AN26</f>
        <v>16</v>
      </c>
      <c r="I31" s="5">
        <f>'Data 1'!AO26</f>
        <v>42</v>
      </c>
      <c r="J31" s="30">
        <f>'Data 1'!AP26</f>
        <v>0.38095238095238093</v>
      </c>
    </row>
    <row r="32" spans="1:10" x14ac:dyDescent="0.2">
      <c r="A32" s="5" t="str">
        <f>'Data 1'!A27</f>
        <v>Clarke</v>
      </c>
      <c r="B32" s="5">
        <f>'Data 1'!AH27</f>
        <v>2</v>
      </c>
      <c r="C32" s="5">
        <f>'Data 1'!AI27</f>
        <v>4</v>
      </c>
      <c r="D32" s="30">
        <f>'Data 1'!AJ27</f>
        <v>0.5</v>
      </c>
      <c r="E32" s="5">
        <f>'Data 1'!AK27</f>
        <v>0</v>
      </c>
      <c r="F32" s="5">
        <f>'Data 1'!AL27</f>
        <v>1</v>
      </c>
      <c r="G32" s="30">
        <f>'Data 1'!AM27</f>
        <v>0</v>
      </c>
      <c r="H32" s="5">
        <f>'Data 1'!AN27</f>
        <v>2</v>
      </c>
      <c r="I32" s="5">
        <f>'Data 1'!AO27</f>
        <v>4</v>
      </c>
      <c r="J32" s="30">
        <f>'Data 1'!AP27</f>
        <v>0.5</v>
      </c>
    </row>
    <row r="33" spans="1:10" x14ac:dyDescent="0.2">
      <c r="A33" s="5" t="str">
        <f>'Data 1'!A28</f>
        <v>Craig</v>
      </c>
      <c r="B33" s="5">
        <f>'Data 1'!AH28</f>
        <v>9</v>
      </c>
      <c r="C33" s="5">
        <f>'Data 1'!AI28</f>
        <v>12</v>
      </c>
      <c r="D33" s="30">
        <f>'Data 1'!AJ28</f>
        <v>0.75</v>
      </c>
      <c r="E33" s="5">
        <f>'Data 1'!AK28</f>
        <v>7</v>
      </c>
      <c r="F33" s="5">
        <f>'Data 1'!AL28</f>
        <v>8</v>
      </c>
      <c r="G33" s="30">
        <f>'Data 1'!AM28</f>
        <v>0.875</v>
      </c>
      <c r="H33" s="5">
        <f>'Data 1'!AN28</f>
        <v>1</v>
      </c>
      <c r="I33" s="5">
        <f>'Data 1'!AO28</f>
        <v>1</v>
      </c>
      <c r="J33" s="30">
        <f>'Data 1'!AP28</f>
        <v>1</v>
      </c>
    </row>
    <row r="34" spans="1:10" x14ac:dyDescent="0.2">
      <c r="A34" s="5" t="str">
        <f>'Data 1'!A29</f>
        <v>Culpeper</v>
      </c>
      <c r="B34" s="5">
        <f>'Data 1'!AH29</f>
        <v>14</v>
      </c>
      <c r="C34" s="5">
        <f>'Data 1'!AI29</f>
        <v>18</v>
      </c>
      <c r="D34" s="30">
        <f>'Data 1'!AJ29</f>
        <v>0.77777777777777779</v>
      </c>
      <c r="E34" s="5">
        <f>'Data 1'!AK29</f>
        <v>6</v>
      </c>
      <c r="F34" s="5">
        <f>'Data 1'!AL29</f>
        <v>7</v>
      </c>
      <c r="G34" s="30">
        <f>'Data 1'!AM29</f>
        <v>0.8571428571428571</v>
      </c>
      <c r="H34" s="5">
        <f>'Data 1'!AN29</f>
        <v>9</v>
      </c>
      <c r="I34" s="5">
        <f>'Data 1'!AO29</f>
        <v>24</v>
      </c>
      <c r="J34" s="30">
        <f>'Data 1'!AP29</f>
        <v>0.375</v>
      </c>
    </row>
    <row r="35" spans="1:10" x14ac:dyDescent="0.2">
      <c r="A35" s="5" t="str">
        <f>'Data 1'!A30</f>
        <v>Cumberland</v>
      </c>
      <c r="B35" s="5">
        <f>'Data 1'!AH30</f>
        <v>2</v>
      </c>
      <c r="C35" s="5">
        <f>'Data 1'!AI30</f>
        <v>2</v>
      </c>
      <c r="D35" s="30">
        <f>'Data 1'!AJ30</f>
        <v>1</v>
      </c>
      <c r="E35" s="5">
        <f>'Data 1'!AK30</f>
        <v>3</v>
      </c>
      <c r="F35" s="5">
        <f>'Data 1'!AL30</f>
        <v>8</v>
      </c>
      <c r="G35" s="30">
        <f>'Data 1'!AM30</f>
        <v>0.375</v>
      </c>
      <c r="H35" s="5">
        <f>'Data 1'!AN30</f>
        <v>0</v>
      </c>
      <c r="I35" s="5">
        <f>'Data 1'!AO30</f>
        <v>4</v>
      </c>
      <c r="J35" s="30">
        <f>'Data 1'!AP30</f>
        <v>0</v>
      </c>
    </row>
    <row r="36" spans="1:10" x14ac:dyDescent="0.2">
      <c r="A36" s="5" t="str">
        <f>'Data 1'!A31</f>
        <v>Danville</v>
      </c>
      <c r="B36" s="5">
        <f>'Data 1'!AH31</f>
        <v>23</v>
      </c>
      <c r="C36" s="5">
        <f>'Data 1'!AI31</f>
        <v>27</v>
      </c>
      <c r="D36" s="30">
        <f>'Data 1'!AJ31</f>
        <v>0.85185185185185186</v>
      </c>
      <c r="E36" s="5">
        <f>'Data 1'!AK31</f>
        <v>6</v>
      </c>
      <c r="F36" s="5">
        <f>'Data 1'!AL31</f>
        <v>17</v>
      </c>
      <c r="G36" s="30">
        <f>'Data 1'!AM31</f>
        <v>0.35294117647058826</v>
      </c>
      <c r="H36" s="5">
        <f>'Data 1'!AN31</f>
        <v>8</v>
      </c>
      <c r="I36" s="5">
        <f>'Data 1'!AO31</f>
        <v>21</v>
      </c>
      <c r="J36" s="30">
        <f>'Data 1'!AP31</f>
        <v>0.38095238095238093</v>
      </c>
    </row>
    <row r="37" spans="1:10" x14ac:dyDescent="0.2">
      <c r="A37" s="5" t="str">
        <f>'Data 1'!A32</f>
        <v>Dickenson</v>
      </c>
      <c r="B37" s="5">
        <f>'Data 1'!AH32</f>
        <v>19</v>
      </c>
      <c r="C37" s="5">
        <f>'Data 1'!AI32</f>
        <v>24</v>
      </c>
      <c r="D37" s="30">
        <f>'Data 1'!AJ32</f>
        <v>0.79166666666666663</v>
      </c>
      <c r="E37" s="5">
        <f>'Data 1'!AK32</f>
        <v>11</v>
      </c>
      <c r="F37" s="5">
        <f>'Data 1'!AL32</f>
        <v>18</v>
      </c>
      <c r="G37" s="30">
        <f>'Data 1'!AM32</f>
        <v>0.61111111111111116</v>
      </c>
      <c r="H37" s="5">
        <f>'Data 1'!AN32</f>
        <v>0</v>
      </c>
      <c r="I37" s="5">
        <f>'Data 1'!AO32</f>
        <v>10</v>
      </c>
      <c r="J37" s="30">
        <f>'Data 1'!AP32</f>
        <v>0</v>
      </c>
    </row>
    <row r="38" spans="1:10" x14ac:dyDescent="0.2">
      <c r="A38" s="5" t="str">
        <f>'Data 1'!A33</f>
        <v>Dinwiddie</v>
      </c>
      <c r="B38" s="5">
        <f>'Data 1'!AH33</f>
        <v>6</v>
      </c>
      <c r="C38" s="5">
        <f>'Data 1'!AI33</f>
        <v>6</v>
      </c>
      <c r="D38" s="30">
        <f>'Data 1'!AJ33</f>
        <v>1</v>
      </c>
      <c r="E38" s="5">
        <f>'Data 1'!AK33</f>
        <v>6</v>
      </c>
      <c r="F38" s="5">
        <f>'Data 1'!AL33</f>
        <v>7</v>
      </c>
      <c r="G38" s="30">
        <f>'Data 1'!AM33</f>
        <v>0.8571428571428571</v>
      </c>
      <c r="H38" s="5">
        <f>'Data 1'!AN33</f>
        <v>3</v>
      </c>
      <c r="I38" s="5">
        <f>'Data 1'!AO33</f>
        <v>4</v>
      </c>
      <c r="J38" s="30">
        <f>'Data 1'!AP33</f>
        <v>0.75</v>
      </c>
    </row>
    <row r="39" spans="1:10" x14ac:dyDescent="0.2">
      <c r="A39" s="5" t="str">
        <f>'Data 1'!A34</f>
        <v>Emporia/Greensville</v>
      </c>
      <c r="B39" s="5">
        <f>'Data 1'!AH34</f>
        <v>13</v>
      </c>
      <c r="C39" s="5">
        <f>'Data 1'!AI34</f>
        <v>16</v>
      </c>
      <c r="D39" s="30">
        <f>'Data 1'!AJ34</f>
        <v>0.8125</v>
      </c>
      <c r="E39" s="5">
        <f>'Data 1'!AK34</f>
        <v>7</v>
      </c>
      <c r="F39" s="5">
        <f>'Data 1'!AL34</f>
        <v>11</v>
      </c>
      <c r="G39" s="30">
        <f>'Data 1'!AM34</f>
        <v>0.63636363636363635</v>
      </c>
      <c r="H39" s="5">
        <f>'Data 1'!AN34</f>
        <v>0</v>
      </c>
      <c r="I39" s="5">
        <f>'Data 1'!AO34</f>
        <v>2</v>
      </c>
      <c r="J39" s="30">
        <f>'Data 1'!AP34</f>
        <v>0</v>
      </c>
    </row>
    <row r="40" spans="1:10" x14ac:dyDescent="0.2">
      <c r="A40" s="5" t="str">
        <f>'Data 1'!A35</f>
        <v>Essex</v>
      </c>
      <c r="B40" s="5">
        <f>'Data 1'!AH35</f>
        <v>8</v>
      </c>
      <c r="C40" s="5">
        <f>'Data 1'!AI35</f>
        <v>8</v>
      </c>
      <c r="D40" s="30">
        <f>'Data 1'!AJ35</f>
        <v>1</v>
      </c>
      <c r="E40" s="5">
        <f>'Data 1'!AK35</f>
        <v>1</v>
      </c>
      <c r="F40" s="5">
        <f>'Data 1'!AL35</f>
        <v>3</v>
      </c>
      <c r="G40" s="30">
        <f>'Data 1'!AM35</f>
        <v>0.33333333333333331</v>
      </c>
      <c r="H40" s="5">
        <f>'Data 1'!AN35</f>
        <v>2</v>
      </c>
      <c r="I40" s="5">
        <f>'Data 1'!AO35</f>
        <v>8</v>
      </c>
      <c r="J40" s="30">
        <f>'Data 1'!AP35</f>
        <v>0.25</v>
      </c>
    </row>
    <row r="41" spans="1:10" x14ac:dyDescent="0.2">
      <c r="A41" s="5" t="str">
        <f>'Data 1'!A36</f>
        <v>Fairfax City/County/Falls Church</v>
      </c>
      <c r="B41" s="5">
        <f>'Data 1'!AH36</f>
        <v>85</v>
      </c>
      <c r="C41" s="5">
        <f>'Data 1'!AI36</f>
        <v>102</v>
      </c>
      <c r="D41" s="30">
        <f>'Data 1'!AJ36</f>
        <v>0.83333333333333337</v>
      </c>
      <c r="E41" s="5">
        <f>'Data 1'!AK36</f>
        <v>42</v>
      </c>
      <c r="F41" s="5">
        <f>'Data 1'!AL36</f>
        <v>66</v>
      </c>
      <c r="G41" s="30">
        <f>'Data 1'!AM36</f>
        <v>0.63636363636363635</v>
      </c>
      <c r="H41" s="5">
        <f>'Data 1'!AN36</f>
        <v>27</v>
      </c>
      <c r="I41" s="5">
        <f>'Data 1'!AO36</f>
        <v>85</v>
      </c>
      <c r="J41" s="30">
        <f>'Data 1'!AP36</f>
        <v>0.31764705882352939</v>
      </c>
    </row>
    <row r="42" spans="1:10" x14ac:dyDescent="0.2">
      <c r="A42" s="5" t="str">
        <f>'Data 1'!A37</f>
        <v>Fauquier</v>
      </c>
      <c r="B42" s="5">
        <f>'Data 1'!AH37</f>
        <v>14</v>
      </c>
      <c r="C42" s="5">
        <f>'Data 1'!AI37</f>
        <v>18</v>
      </c>
      <c r="D42" s="30">
        <f>'Data 1'!AJ37</f>
        <v>0.77777777777777779</v>
      </c>
      <c r="E42" s="5">
        <f>'Data 1'!AK37</f>
        <v>17</v>
      </c>
      <c r="F42" s="5">
        <f>'Data 1'!AL37</f>
        <v>22</v>
      </c>
      <c r="G42" s="30">
        <f>'Data 1'!AM37</f>
        <v>0.77272727272727271</v>
      </c>
      <c r="H42" s="5">
        <f>'Data 1'!AN37</f>
        <v>6</v>
      </c>
      <c r="I42" s="5">
        <f>'Data 1'!AO37</f>
        <v>16</v>
      </c>
      <c r="J42" s="30">
        <f>'Data 1'!AP37</f>
        <v>0.375</v>
      </c>
    </row>
    <row r="43" spans="1:10" x14ac:dyDescent="0.2">
      <c r="A43" s="5" t="str">
        <f>'Data 1'!A38</f>
        <v>Floyd</v>
      </c>
      <c r="B43" s="5">
        <f>'Data 1'!AH38</f>
        <v>9</v>
      </c>
      <c r="C43" s="5">
        <f>'Data 1'!AI38</f>
        <v>10</v>
      </c>
      <c r="D43" s="30">
        <f>'Data 1'!AJ38</f>
        <v>0.9</v>
      </c>
      <c r="E43" s="5">
        <f>'Data 1'!AK38</f>
        <v>5</v>
      </c>
      <c r="F43" s="5">
        <f>'Data 1'!AL38</f>
        <v>10</v>
      </c>
      <c r="G43" s="30">
        <f>'Data 1'!AM38</f>
        <v>0.5</v>
      </c>
      <c r="H43" s="5">
        <f>'Data 1'!AN38</f>
        <v>0</v>
      </c>
      <c r="I43" s="5">
        <f>'Data 1'!AO38</f>
        <v>4</v>
      </c>
      <c r="J43" s="30">
        <f>'Data 1'!AP38</f>
        <v>0</v>
      </c>
    </row>
    <row r="44" spans="1:10" x14ac:dyDescent="0.2">
      <c r="A44" s="5" t="str">
        <f>'Data 1'!A39</f>
        <v>Fluvanna</v>
      </c>
      <c r="B44" s="5">
        <f>'Data 1'!AH39</f>
        <v>10</v>
      </c>
      <c r="C44" s="5">
        <f>'Data 1'!AI39</f>
        <v>12</v>
      </c>
      <c r="D44" s="30">
        <f>'Data 1'!AJ39</f>
        <v>0.83333333333333337</v>
      </c>
      <c r="E44" s="5">
        <f>'Data 1'!AK39</f>
        <v>6</v>
      </c>
      <c r="F44" s="5">
        <f>'Data 1'!AL39</f>
        <v>7</v>
      </c>
      <c r="G44" s="30">
        <f>'Data 1'!AM39</f>
        <v>0.8571428571428571</v>
      </c>
      <c r="H44" s="5">
        <f>'Data 1'!AN39</f>
        <v>4</v>
      </c>
      <c r="I44" s="5">
        <f>'Data 1'!AO39</f>
        <v>7</v>
      </c>
      <c r="J44" s="30">
        <f>'Data 1'!AP39</f>
        <v>0.5714285714285714</v>
      </c>
    </row>
    <row r="45" spans="1:10" x14ac:dyDescent="0.2">
      <c r="A45" s="5" t="str">
        <f>'Data 1'!A40</f>
        <v>Franklin City</v>
      </c>
      <c r="B45" s="5">
        <f>'Data 1'!AH40</f>
        <v>2</v>
      </c>
      <c r="C45" s="5">
        <f>'Data 1'!AI40</f>
        <v>2</v>
      </c>
      <c r="D45" s="30">
        <f>'Data 1'!AJ40</f>
        <v>1</v>
      </c>
      <c r="E45" s="5">
        <f>'Data 1'!AK40</f>
        <v>0</v>
      </c>
      <c r="F45" s="5">
        <f>'Data 1'!AL40</f>
        <v>1</v>
      </c>
      <c r="G45" s="30">
        <f>'Data 1'!AM40</f>
        <v>0</v>
      </c>
      <c r="H45" s="5">
        <f>'Data 1'!AN40</f>
        <v>2</v>
      </c>
      <c r="I45" s="5">
        <f>'Data 1'!AO40</f>
        <v>4</v>
      </c>
      <c r="J45" s="30">
        <f>'Data 1'!AP40</f>
        <v>0.5</v>
      </c>
    </row>
    <row r="46" spans="1:10" x14ac:dyDescent="0.2">
      <c r="A46" s="5" t="str">
        <f>'Data 1'!A41</f>
        <v>Franklin County</v>
      </c>
      <c r="B46" s="5">
        <f>'Data 1'!AH41</f>
        <v>45</v>
      </c>
      <c r="C46" s="5">
        <f>'Data 1'!AI41</f>
        <v>52</v>
      </c>
      <c r="D46" s="30">
        <f>'Data 1'!AJ41</f>
        <v>0.86538461538461542</v>
      </c>
      <c r="E46" s="5">
        <f>'Data 1'!AK41</f>
        <v>21</v>
      </c>
      <c r="F46" s="5">
        <f>'Data 1'!AL41</f>
        <v>35</v>
      </c>
      <c r="G46" s="30">
        <f>'Data 1'!AM41</f>
        <v>0.6</v>
      </c>
      <c r="H46" s="5">
        <f>'Data 1'!AN41</f>
        <v>14</v>
      </c>
      <c r="I46" s="5">
        <f>'Data 1'!AO41</f>
        <v>37</v>
      </c>
      <c r="J46" s="30">
        <f>'Data 1'!AP41</f>
        <v>0.3783783783783784</v>
      </c>
    </row>
    <row r="47" spans="1:10" x14ac:dyDescent="0.2">
      <c r="A47" s="5" t="str">
        <f>'Data 1'!A42</f>
        <v>Frederick</v>
      </c>
      <c r="B47" s="5">
        <f>'Data 1'!AH42</f>
        <v>19</v>
      </c>
      <c r="C47" s="5">
        <f>'Data 1'!AI42</f>
        <v>23</v>
      </c>
      <c r="D47" s="30">
        <f>'Data 1'!AJ42</f>
        <v>0.82608695652173914</v>
      </c>
      <c r="E47" s="5">
        <f>'Data 1'!AK42</f>
        <v>10</v>
      </c>
      <c r="F47" s="5">
        <f>'Data 1'!AL42</f>
        <v>15</v>
      </c>
      <c r="G47" s="30">
        <f>'Data 1'!AM42</f>
        <v>0.66666666666666663</v>
      </c>
      <c r="H47" s="5">
        <f>'Data 1'!AN42</f>
        <v>1</v>
      </c>
      <c r="I47" s="5">
        <f>'Data 1'!AO42</f>
        <v>14</v>
      </c>
      <c r="J47" s="30">
        <f>'Data 1'!AP42</f>
        <v>7.1428571428571425E-2</v>
      </c>
    </row>
    <row r="48" spans="1:10" x14ac:dyDescent="0.2">
      <c r="A48" s="5" t="str">
        <f>'Data 1'!A43</f>
        <v>Fredericksburg</v>
      </c>
      <c r="B48" s="5">
        <f>'Data 1'!AH43</f>
        <v>28</v>
      </c>
      <c r="C48" s="5">
        <f>'Data 1'!AI43</f>
        <v>34</v>
      </c>
      <c r="D48" s="30">
        <f>'Data 1'!AJ43</f>
        <v>0.82352941176470584</v>
      </c>
      <c r="E48" s="5">
        <f>'Data 1'!AK43</f>
        <v>16</v>
      </c>
      <c r="F48" s="5">
        <f>'Data 1'!AL43</f>
        <v>27</v>
      </c>
      <c r="G48" s="30">
        <f>'Data 1'!AM43</f>
        <v>0.59259259259259256</v>
      </c>
      <c r="H48" s="5">
        <f>'Data 1'!AN43</f>
        <v>0</v>
      </c>
      <c r="I48" s="5">
        <f>'Data 1'!AO43</f>
        <v>8</v>
      </c>
      <c r="J48" s="30">
        <f>'Data 1'!AP43</f>
        <v>0</v>
      </c>
    </row>
    <row r="49" spans="1:10" x14ac:dyDescent="0.2">
      <c r="A49" s="5" t="str">
        <f>'Data 1'!A44</f>
        <v>Galax</v>
      </c>
      <c r="B49" s="5">
        <f>'Data 1'!AH44</f>
        <v>39</v>
      </c>
      <c r="C49" s="5">
        <f>'Data 1'!AI44</f>
        <v>49</v>
      </c>
      <c r="D49" s="30">
        <f>'Data 1'!AJ44</f>
        <v>0.79591836734693877</v>
      </c>
      <c r="E49" s="5">
        <f>'Data 1'!AK44</f>
        <v>13</v>
      </c>
      <c r="F49" s="5">
        <f>'Data 1'!AL44</f>
        <v>22</v>
      </c>
      <c r="G49" s="30">
        <f>'Data 1'!AM44</f>
        <v>0.59090909090909094</v>
      </c>
      <c r="H49" s="5">
        <f>'Data 1'!AN44</f>
        <v>7</v>
      </c>
      <c r="I49" s="5">
        <f>'Data 1'!AO44</f>
        <v>13</v>
      </c>
      <c r="J49" s="30">
        <f>'Data 1'!AP44</f>
        <v>0.53846153846153844</v>
      </c>
    </row>
    <row r="50" spans="1:10" x14ac:dyDescent="0.2">
      <c r="A50" s="5" t="str">
        <f>'Data 1'!A45</f>
        <v>Giles</v>
      </c>
      <c r="B50" s="5">
        <f>'Data 1'!AH45</f>
        <v>19</v>
      </c>
      <c r="C50" s="5">
        <f>'Data 1'!AI45</f>
        <v>29</v>
      </c>
      <c r="D50" s="30">
        <f>'Data 1'!AJ45</f>
        <v>0.65517241379310343</v>
      </c>
      <c r="E50" s="5">
        <f>'Data 1'!AK45</f>
        <v>14</v>
      </c>
      <c r="F50" s="5">
        <f>'Data 1'!AL45</f>
        <v>20</v>
      </c>
      <c r="G50" s="30">
        <f>'Data 1'!AM45</f>
        <v>0.7</v>
      </c>
      <c r="H50" s="5">
        <f>'Data 1'!AN45</f>
        <v>1</v>
      </c>
      <c r="I50" s="5">
        <f>'Data 1'!AO45</f>
        <v>12</v>
      </c>
      <c r="J50" s="30">
        <f>'Data 1'!AP45</f>
        <v>8.3333333333333329E-2</v>
      </c>
    </row>
    <row r="51" spans="1:10" x14ac:dyDescent="0.2">
      <c r="A51" s="5" t="str">
        <f>'Data 1'!A46</f>
        <v>Gloucester</v>
      </c>
      <c r="B51" s="5">
        <f>'Data 1'!AH46</f>
        <v>9</v>
      </c>
      <c r="C51" s="5">
        <f>'Data 1'!AI46</f>
        <v>12</v>
      </c>
      <c r="D51" s="30">
        <f>'Data 1'!AJ46</f>
        <v>0.75</v>
      </c>
      <c r="E51" s="5">
        <f>'Data 1'!AK46</f>
        <v>7</v>
      </c>
      <c r="F51" s="5">
        <f>'Data 1'!AL46</f>
        <v>12</v>
      </c>
      <c r="G51" s="30">
        <f>'Data 1'!AM46</f>
        <v>0.58333333333333337</v>
      </c>
      <c r="H51" s="5">
        <f>'Data 1'!AN46</f>
        <v>4</v>
      </c>
      <c r="I51" s="5">
        <f>'Data 1'!AO46</f>
        <v>11</v>
      </c>
      <c r="J51" s="30">
        <f>'Data 1'!AP46</f>
        <v>0.36363636363636365</v>
      </c>
    </row>
    <row r="52" spans="1:10" x14ac:dyDescent="0.2">
      <c r="A52" s="5" t="str">
        <f>'Data 1'!A47</f>
        <v>Goochland</v>
      </c>
      <c r="B52" s="5">
        <f>'Data 1'!AH47</f>
        <v>12</v>
      </c>
      <c r="C52" s="5">
        <f>'Data 1'!AI47</f>
        <v>12</v>
      </c>
      <c r="D52" s="30">
        <f>'Data 1'!AJ47</f>
        <v>1</v>
      </c>
      <c r="E52" s="5">
        <f>'Data 1'!AK47</f>
        <v>2</v>
      </c>
      <c r="F52" s="5">
        <f>'Data 1'!AL47</f>
        <v>4</v>
      </c>
      <c r="G52" s="30">
        <f>'Data 1'!AM47</f>
        <v>0.5</v>
      </c>
      <c r="H52" s="5">
        <f>'Data 1'!AN47</f>
        <v>0</v>
      </c>
      <c r="I52" s="5">
        <f>'Data 1'!AO47</f>
        <v>5</v>
      </c>
      <c r="J52" s="30">
        <f>'Data 1'!AP47</f>
        <v>0</v>
      </c>
    </row>
    <row r="53" spans="1:10" x14ac:dyDescent="0.2">
      <c r="A53" s="5" t="str">
        <f>'Data 1'!A48</f>
        <v>Grayson</v>
      </c>
      <c r="B53" s="5">
        <f>'Data 1'!AH48</f>
        <v>10</v>
      </c>
      <c r="C53" s="5">
        <f>'Data 1'!AI48</f>
        <v>12</v>
      </c>
      <c r="D53" s="30">
        <f>'Data 1'!AJ48</f>
        <v>0.83333333333333337</v>
      </c>
      <c r="E53" s="5">
        <f>'Data 1'!AK48</f>
        <v>11</v>
      </c>
      <c r="F53" s="5">
        <f>'Data 1'!AL48</f>
        <v>13</v>
      </c>
      <c r="G53" s="30">
        <f>'Data 1'!AM48</f>
        <v>0.84615384615384615</v>
      </c>
      <c r="H53" s="5">
        <f>'Data 1'!AN48</f>
        <v>3</v>
      </c>
      <c r="I53" s="5">
        <f>'Data 1'!AO48</f>
        <v>7</v>
      </c>
      <c r="J53" s="30">
        <f>'Data 1'!AP48</f>
        <v>0.42857142857142855</v>
      </c>
    </row>
    <row r="54" spans="1:10" x14ac:dyDescent="0.2">
      <c r="A54" s="5" t="str">
        <f>'Data 1'!A49</f>
        <v>Greene</v>
      </c>
      <c r="B54" s="5">
        <f>'Data 1'!AH49</f>
        <v>8</v>
      </c>
      <c r="C54" s="5">
        <f>'Data 1'!AI49</f>
        <v>8</v>
      </c>
      <c r="D54" s="30">
        <f>'Data 1'!AJ49</f>
        <v>1</v>
      </c>
      <c r="E54" s="5">
        <f>'Data 1'!AK49</f>
        <v>4</v>
      </c>
      <c r="F54" s="5">
        <f>'Data 1'!AL49</f>
        <v>6</v>
      </c>
      <c r="G54" s="30">
        <f>'Data 1'!AM49</f>
        <v>0.66666666666666663</v>
      </c>
      <c r="H54" s="5">
        <f>'Data 1'!AN49</f>
        <v>0</v>
      </c>
      <c r="I54" s="5">
        <f>'Data 1'!AO49</f>
        <v>1</v>
      </c>
      <c r="J54" s="30">
        <f>'Data 1'!AP49</f>
        <v>0</v>
      </c>
    </row>
    <row r="55" spans="1:10" x14ac:dyDescent="0.2">
      <c r="A55" s="5" t="str">
        <f>'Data 1'!A50</f>
        <v>Halifax</v>
      </c>
      <c r="B55" s="5">
        <f>'Data 1'!AH50</f>
        <v>4</v>
      </c>
      <c r="C55" s="5">
        <f>'Data 1'!AI50</f>
        <v>4</v>
      </c>
      <c r="D55" s="30">
        <f>'Data 1'!AJ50</f>
        <v>1</v>
      </c>
      <c r="E55" s="5">
        <f>'Data 1'!AK50</f>
        <v>6</v>
      </c>
      <c r="F55" s="5">
        <f>'Data 1'!AL50</f>
        <v>10</v>
      </c>
      <c r="G55" s="30">
        <f>'Data 1'!AM50</f>
        <v>0.6</v>
      </c>
      <c r="H55" s="5">
        <f>'Data 1'!AN50</f>
        <v>9</v>
      </c>
      <c r="I55" s="5">
        <f>'Data 1'!AO50</f>
        <v>26</v>
      </c>
      <c r="J55" s="30">
        <f>'Data 1'!AP50</f>
        <v>0.34615384615384615</v>
      </c>
    </row>
    <row r="56" spans="1:10" x14ac:dyDescent="0.2">
      <c r="A56" s="5" t="str">
        <f>'Data 1'!A51</f>
        <v>Hampton</v>
      </c>
      <c r="B56" s="5">
        <f>'Data 1'!AH51</f>
        <v>61</v>
      </c>
      <c r="C56" s="5">
        <f>'Data 1'!AI51</f>
        <v>64</v>
      </c>
      <c r="D56" s="30">
        <f>'Data 1'!AJ51</f>
        <v>0.953125</v>
      </c>
      <c r="E56" s="5">
        <f>'Data 1'!AK51</f>
        <v>16</v>
      </c>
      <c r="F56" s="5">
        <f>'Data 1'!AL51</f>
        <v>19</v>
      </c>
      <c r="G56" s="30">
        <f>'Data 1'!AM51</f>
        <v>0.84210526315789469</v>
      </c>
      <c r="H56" s="5">
        <f>'Data 1'!AN51</f>
        <v>13</v>
      </c>
      <c r="I56" s="5">
        <f>'Data 1'!AO51</f>
        <v>18</v>
      </c>
      <c r="J56" s="30">
        <f>'Data 1'!AP51</f>
        <v>0.72222222222222221</v>
      </c>
    </row>
    <row r="57" spans="1:10" x14ac:dyDescent="0.2">
      <c r="A57" s="5" t="str">
        <f>'Data 1'!A52</f>
        <v>Hanover</v>
      </c>
      <c r="B57" s="5">
        <f>'Data 1'!AH52</f>
        <v>15</v>
      </c>
      <c r="C57" s="5">
        <f>'Data 1'!AI52</f>
        <v>20</v>
      </c>
      <c r="D57" s="30">
        <f>'Data 1'!AJ52</f>
        <v>0.75</v>
      </c>
      <c r="E57" s="5">
        <f>'Data 1'!AK52</f>
        <v>10</v>
      </c>
      <c r="F57" s="5">
        <f>'Data 1'!AL52</f>
        <v>11</v>
      </c>
      <c r="G57" s="30">
        <f>'Data 1'!AM52</f>
        <v>0.90909090909090906</v>
      </c>
      <c r="H57" s="5">
        <f>'Data 1'!AN52</f>
        <v>2</v>
      </c>
      <c r="I57" s="5">
        <f>'Data 1'!AO52</f>
        <v>7</v>
      </c>
      <c r="J57" s="30">
        <f>'Data 1'!AP52</f>
        <v>0.2857142857142857</v>
      </c>
    </row>
    <row r="58" spans="1:10" x14ac:dyDescent="0.2">
      <c r="A58" s="5" t="str">
        <f>'Data 1'!A53</f>
        <v>Harrisonburg/Rockingham</v>
      </c>
      <c r="B58" s="5">
        <f>'Data 1'!AH53</f>
        <v>84</v>
      </c>
      <c r="C58" s="5">
        <f>'Data 1'!AI53</f>
        <v>100</v>
      </c>
      <c r="D58" s="30">
        <f>'Data 1'!AJ53</f>
        <v>0.84</v>
      </c>
      <c r="E58" s="5">
        <f>'Data 1'!AK53</f>
        <v>46</v>
      </c>
      <c r="F58" s="5">
        <f>'Data 1'!AL53</f>
        <v>76</v>
      </c>
      <c r="G58" s="30">
        <f>'Data 1'!AM53</f>
        <v>0.60526315789473684</v>
      </c>
      <c r="H58" s="5">
        <f>'Data 1'!AN53</f>
        <v>20</v>
      </c>
      <c r="I58" s="5">
        <f>'Data 1'!AO53</f>
        <v>65</v>
      </c>
      <c r="J58" s="30">
        <f>'Data 1'!AP53</f>
        <v>0.30769230769230771</v>
      </c>
    </row>
    <row r="59" spans="1:10" x14ac:dyDescent="0.2">
      <c r="A59" s="5" t="str">
        <f>'Data 1'!A54</f>
        <v>Henrico</v>
      </c>
      <c r="B59" s="5">
        <f>'Data 1'!AH54</f>
        <v>49</v>
      </c>
      <c r="C59" s="5">
        <f>'Data 1'!AI54</f>
        <v>59</v>
      </c>
      <c r="D59" s="30">
        <f>'Data 1'!AJ54</f>
        <v>0.83050847457627119</v>
      </c>
      <c r="E59" s="5">
        <f>'Data 1'!AK54</f>
        <v>30</v>
      </c>
      <c r="F59" s="5">
        <f>'Data 1'!AL54</f>
        <v>43</v>
      </c>
      <c r="G59" s="30">
        <f>'Data 1'!AM54</f>
        <v>0.69767441860465118</v>
      </c>
      <c r="H59" s="5">
        <f>'Data 1'!AN54</f>
        <v>23</v>
      </c>
      <c r="I59" s="5">
        <f>'Data 1'!AO54</f>
        <v>58</v>
      </c>
      <c r="J59" s="30">
        <f>'Data 1'!AP54</f>
        <v>0.39655172413793105</v>
      </c>
    </row>
    <row r="60" spans="1:10" x14ac:dyDescent="0.2">
      <c r="A60" s="5" t="str">
        <f>'Data 1'!A55</f>
        <v>Highland</v>
      </c>
      <c r="B60" s="5">
        <f>'Data 1'!AH55</f>
        <v>0</v>
      </c>
      <c r="C60" s="5">
        <f>'Data 1'!AI55</f>
        <v>0</v>
      </c>
      <c r="D60" s="30">
        <f>'Data 1'!AJ55</f>
        <v>0</v>
      </c>
      <c r="E60" s="5">
        <f>'Data 1'!AK55</f>
        <v>0</v>
      </c>
      <c r="F60" s="5">
        <f>'Data 1'!AL55</f>
        <v>0</v>
      </c>
      <c r="G60" s="30">
        <f>'Data 1'!AM55</f>
        <v>0</v>
      </c>
      <c r="H60" s="5">
        <f>'Data 1'!AN55</f>
        <v>2</v>
      </c>
      <c r="I60" s="5">
        <f>'Data 1'!AO55</f>
        <v>2</v>
      </c>
      <c r="J60" s="30">
        <f>'Data 1'!AP55</f>
        <v>1</v>
      </c>
    </row>
    <row r="61" spans="1:10" x14ac:dyDescent="0.2">
      <c r="A61" s="5" t="str">
        <f>'Data 1'!A56</f>
        <v>Hopewell</v>
      </c>
      <c r="B61" s="5">
        <f>'Data 1'!AH56</f>
        <v>5</v>
      </c>
      <c r="C61" s="5">
        <f>'Data 1'!AI56</f>
        <v>7</v>
      </c>
      <c r="D61" s="30">
        <f>'Data 1'!AJ56</f>
        <v>0.7142857142857143</v>
      </c>
      <c r="E61" s="5">
        <f>'Data 1'!AK56</f>
        <v>7</v>
      </c>
      <c r="F61" s="5">
        <f>'Data 1'!AL56</f>
        <v>8</v>
      </c>
      <c r="G61" s="30">
        <f>'Data 1'!AM56</f>
        <v>0.875</v>
      </c>
      <c r="H61" s="5">
        <f>'Data 1'!AN56</f>
        <v>5</v>
      </c>
      <c r="I61" s="5">
        <f>'Data 1'!AO56</f>
        <v>13</v>
      </c>
      <c r="J61" s="30">
        <f>'Data 1'!AP56</f>
        <v>0.38461538461538464</v>
      </c>
    </row>
    <row r="62" spans="1:10" x14ac:dyDescent="0.2">
      <c r="A62" s="5" t="str">
        <f>'Data 1'!A57</f>
        <v>Isle Of Wight</v>
      </c>
      <c r="B62" s="5">
        <f>'Data 1'!AH57</f>
        <v>10</v>
      </c>
      <c r="C62" s="5">
        <f>'Data 1'!AI57</f>
        <v>10</v>
      </c>
      <c r="D62" s="30">
        <f>'Data 1'!AJ57</f>
        <v>1</v>
      </c>
      <c r="E62" s="5">
        <f>'Data 1'!AK57</f>
        <v>3</v>
      </c>
      <c r="F62" s="5">
        <f>'Data 1'!AL57</f>
        <v>4</v>
      </c>
      <c r="G62" s="30">
        <f>'Data 1'!AM57</f>
        <v>0.75</v>
      </c>
      <c r="H62" s="5">
        <f>'Data 1'!AN57</f>
        <v>1</v>
      </c>
      <c r="I62" s="5">
        <f>'Data 1'!AO57</f>
        <v>2</v>
      </c>
      <c r="J62" s="30">
        <f>'Data 1'!AP57</f>
        <v>0.5</v>
      </c>
    </row>
    <row r="63" spans="1:10" x14ac:dyDescent="0.2">
      <c r="A63" s="5" t="str">
        <f>'Data 1'!A58</f>
        <v>James City</v>
      </c>
      <c r="B63" s="5">
        <f>'Data 1'!AH58</f>
        <v>9</v>
      </c>
      <c r="C63" s="5">
        <f>'Data 1'!AI58</f>
        <v>11</v>
      </c>
      <c r="D63" s="30">
        <f>'Data 1'!AJ58</f>
        <v>0.81818181818181823</v>
      </c>
      <c r="E63" s="5">
        <f>'Data 1'!AK58</f>
        <v>2</v>
      </c>
      <c r="F63" s="5">
        <f>'Data 1'!AL58</f>
        <v>9</v>
      </c>
      <c r="G63" s="30">
        <f>'Data 1'!AM58</f>
        <v>0.22222222222222221</v>
      </c>
      <c r="H63" s="5">
        <f>'Data 1'!AN58</f>
        <v>0</v>
      </c>
      <c r="I63" s="5">
        <f>'Data 1'!AO58</f>
        <v>1</v>
      </c>
      <c r="J63" s="30">
        <f>'Data 1'!AP58</f>
        <v>0</v>
      </c>
    </row>
    <row r="64" spans="1:10" x14ac:dyDescent="0.2">
      <c r="A64" s="5" t="str">
        <f>'Data 1'!A59</f>
        <v>King And Queen</v>
      </c>
      <c r="B64" s="5">
        <f>'Data 1'!AH59</f>
        <v>2</v>
      </c>
      <c r="C64" s="5">
        <f>'Data 1'!AI59</f>
        <v>2</v>
      </c>
      <c r="D64" s="30">
        <f>'Data 1'!AJ59</f>
        <v>1</v>
      </c>
      <c r="E64" s="5">
        <f>'Data 1'!AK59</f>
        <v>1</v>
      </c>
      <c r="F64" s="5">
        <f>'Data 1'!AL59</f>
        <v>1</v>
      </c>
      <c r="G64" s="30">
        <f>'Data 1'!AM59</f>
        <v>1</v>
      </c>
      <c r="H64" s="5">
        <f>'Data 1'!AN59</f>
        <v>0</v>
      </c>
      <c r="I64" s="5">
        <f>'Data 1'!AO59</f>
        <v>0</v>
      </c>
      <c r="J64" s="30">
        <f>'Data 1'!AP59</f>
        <v>0</v>
      </c>
    </row>
    <row r="65" spans="1:10" x14ac:dyDescent="0.2">
      <c r="A65" s="5" t="str">
        <f>'Data 1'!A60</f>
        <v>King George</v>
      </c>
      <c r="B65" s="5">
        <f>'Data 1'!AH60</f>
        <v>3</v>
      </c>
      <c r="C65" s="5">
        <f>'Data 1'!AI60</f>
        <v>4</v>
      </c>
      <c r="D65" s="30">
        <f>'Data 1'!AJ60</f>
        <v>0.75</v>
      </c>
      <c r="E65" s="5">
        <f>'Data 1'!AK60</f>
        <v>0</v>
      </c>
      <c r="F65" s="5">
        <f>'Data 1'!AL60</f>
        <v>5</v>
      </c>
      <c r="G65" s="30">
        <f>'Data 1'!AM60</f>
        <v>0</v>
      </c>
      <c r="H65" s="5">
        <f>'Data 1'!AN60</f>
        <v>0</v>
      </c>
      <c r="I65" s="5">
        <f>'Data 1'!AO60</f>
        <v>7</v>
      </c>
      <c r="J65" s="30">
        <f>'Data 1'!AP60</f>
        <v>0</v>
      </c>
    </row>
    <row r="66" spans="1:10" x14ac:dyDescent="0.2">
      <c r="A66" s="5" t="str">
        <f>'Data 1'!A61</f>
        <v>King William</v>
      </c>
      <c r="B66" s="5">
        <f>'Data 1'!AH61</f>
        <v>1</v>
      </c>
      <c r="C66" s="5">
        <f>'Data 1'!AI61</f>
        <v>2</v>
      </c>
      <c r="D66" s="30">
        <f>'Data 1'!AJ61</f>
        <v>0.5</v>
      </c>
      <c r="E66" s="5">
        <f>'Data 1'!AK61</f>
        <v>0</v>
      </c>
      <c r="F66" s="5">
        <f>'Data 1'!AL61</f>
        <v>1</v>
      </c>
      <c r="G66" s="30">
        <f>'Data 1'!AM61</f>
        <v>0</v>
      </c>
      <c r="H66" s="5">
        <f>'Data 1'!AN61</f>
        <v>0</v>
      </c>
      <c r="I66" s="5">
        <f>'Data 1'!AO61</f>
        <v>2</v>
      </c>
      <c r="J66" s="30">
        <f>'Data 1'!AP61</f>
        <v>0</v>
      </c>
    </row>
    <row r="67" spans="1:10" x14ac:dyDescent="0.2">
      <c r="A67" s="5" t="str">
        <f>'Data 1'!A62</f>
        <v>Lancaster</v>
      </c>
      <c r="B67" s="5">
        <f>'Data 1'!AH62</f>
        <v>0</v>
      </c>
      <c r="C67" s="5">
        <f>'Data 1'!AI62</f>
        <v>0</v>
      </c>
      <c r="D67" s="30">
        <f>'Data 1'!AJ62</f>
        <v>0</v>
      </c>
      <c r="E67" s="5">
        <f>'Data 1'!AK62</f>
        <v>1</v>
      </c>
      <c r="F67" s="5">
        <f>'Data 1'!AL62</f>
        <v>2</v>
      </c>
      <c r="G67" s="30">
        <f>'Data 1'!AM62</f>
        <v>0.5</v>
      </c>
      <c r="H67" s="5">
        <f>'Data 1'!AN62</f>
        <v>0</v>
      </c>
      <c r="I67" s="5">
        <f>'Data 1'!AO62</f>
        <v>3</v>
      </c>
      <c r="J67" s="30">
        <f>'Data 1'!AP62</f>
        <v>0</v>
      </c>
    </row>
    <row r="68" spans="1:10" x14ac:dyDescent="0.2">
      <c r="A68" s="5" t="str">
        <f>'Data 1'!A63</f>
        <v>Lee</v>
      </c>
      <c r="B68" s="5">
        <f>'Data 1'!AH63</f>
        <v>26</v>
      </c>
      <c r="C68" s="5">
        <f>'Data 1'!AI63</f>
        <v>28</v>
      </c>
      <c r="D68" s="30">
        <f>'Data 1'!AJ63</f>
        <v>0.9285714285714286</v>
      </c>
      <c r="E68" s="5">
        <f>'Data 1'!AK63</f>
        <v>14</v>
      </c>
      <c r="F68" s="5">
        <f>'Data 1'!AL63</f>
        <v>22</v>
      </c>
      <c r="G68" s="30">
        <f>'Data 1'!AM63</f>
        <v>0.63636363636363635</v>
      </c>
      <c r="H68" s="5">
        <f>'Data 1'!AN63</f>
        <v>6</v>
      </c>
      <c r="I68" s="5">
        <f>'Data 1'!AO63</f>
        <v>18</v>
      </c>
      <c r="J68" s="30">
        <f>'Data 1'!AP63</f>
        <v>0.33333333333333331</v>
      </c>
    </row>
    <row r="69" spans="1:10" x14ac:dyDescent="0.2">
      <c r="A69" s="5" t="str">
        <f>'Data 1'!A64</f>
        <v>Loudoun</v>
      </c>
      <c r="B69" s="5">
        <f>'Data 1'!AH64</f>
        <v>19</v>
      </c>
      <c r="C69" s="5">
        <f>'Data 1'!AI64</f>
        <v>22</v>
      </c>
      <c r="D69" s="30">
        <f>'Data 1'!AJ64</f>
        <v>0.86363636363636365</v>
      </c>
      <c r="E69" s="5">
        <f>'Data 1'!AK64</f>
        <v>5</v>
      </c>
      <c r="F69" s="5">
        <f>'Data 1'!AL64</f>
        <v>16</v>
      </c>
      <c r="G69" s="30">
        <f>'Data 1'!AM64</f>
        <v>0.3125</v>
      </c>
      <c r="H69" s="5">
        <f>'Data 1'!AN64</f>
        <v>10</v>
      </c>
      <c r="I69" s="5">
        <f>'Data 1'!AO64</f>
        <v>29</v>
      </c>
      <c r="J69" s="30">
        <f>'Data 1'!AP64</f>
        <v>0.34482758620689657</v>
      </c>
    </row>
    <row r="70" spans="1:10" x14ac:dyDescent="0.2">
      <c r="A70" s="5" t="str">
        <f>'Data 1'!A65</f>
        <v>Louisa</v>
      </c>
      <c r="B70" s="5">
        <f>'Data 1'!AH65</f>
        <v>29</v>
      </c>
      <c r="C70" s="5">
        <f>'Data 1'!AI65</f>
        <v>32</v>
      </c>
      <c r="D70" s="30">
        <f>'Data 1'!AJ65</f>
        <v>0.90625</v>
      </c>
      <c r="E70" s="5">
        <f>'Data 1'!AK65</f>
        <v>1</v>
      </c>
      <c r="F70" s="5">
        <f>'Data 1'!AL65</f>
        <v>12</v>
      </c>
      <c r="G70" s="30">
        <f>'Data 1'!AM65</f>
        <v>8.3333333333333329E-2</v>
      </c>
      <c r="H70" s="5">
        <f>'Data 1'!AN65</f>
        <v>7</v>
      </c>
      <c r="I70" s="5">
        <f>'Data 1'!AO65</f>
        <v>13</v>
      </c>
      <c r="J70" s="30">
        <f>'Data 1'!AP65</f>
        <v>0.53846153846153844</v>
      </c>
    </row>
    <row r="71" spans="1:10" x14ac:dyDescent="0.2">
      <c r="A71" s="5" t="str">
        <f>'Data 1'!A66</f>
        <v>Lunenburg</v>
      </c>
      <c r="B71" s="5">
        <f>'Data 1'!AH66</f>
        <v>3</v>
      </c>
      <c r="C71" s="5">
        <f>'Data 1'!AI66</f>
        <v>3</v>
      </c>
      <c r="D71" s="30">
        <f>'Data 1'!AJ66</f>
        <v>1</v>
      </c>
      <c r="E71" s="5">
        <f>'Data 1'!AK66</f>
        <v>3</v>
      </c>
      <c r="F71" s="5">
        <f>'Data 1'!AL66</f>
        <v>3</v>
      </c>
      <c r="G71" s="30">
        <f>'Data 1'!AM66</f>
        <v>1</v>
      </c>
      <c r="H71" s="5">
        <f>'Data 1'!AN66</f>
        <v>3</v>
      </c>
      <c r="I71" s="5">
        <f>'Data 1'!AO66</f>
        <v>5</v>
      </c>
      <c r="J71" s="30">
        <f>'Data 1'!AP66</f>
        <v>0.6</v>
      </c>
    </row>
    <row r="72" spans="1:10" x14ac:dyDescent="0.2">
      <c r="A72" s="5" t="str">
        <f>'Data 1'!A67</f>
        <v>Lynchburg</v>
      </c>
      <c r="B72" s="5">
        <f>'Data 1'!AH67</f>
        <v>73</v>
      </c>
      <c r="C72" s="5">
        <f>'Data 1'!AI67</f>
        <v>97</v>
      </c>
      <c r="D72" s="30">
        <f>'Data 1'!AJ67</f>
        <v>0.75257731958762886</v>
      </c>
      <c r="E72" s="5">
        <f>'Data 1'!AK67</f>
        <v>36</v>
      </c>
      <c r="F72" s="5">
        <f>'Data 1'!AL67</f>
        <v>66</v>
      </c>
      <c r="G72" s="30">
        <f>'Data 1'!AM67</f>
        <v>0.54545454545454541</v>
      </c>
      <c r="H72" s="5">
        <f>'Data 1'!AN67</f>
        <v>10</v>
      </c>
      <c r="I72" s="5">
        <f>'Data 1'!AO67</f>
        <v>41</v>
      </c>
      <c r="J72" s="30">
        <f>'Data 1'!AP67</f>
        <v>0.24390243902439024</v>
      </c>
    </row>
    <row r="73" spans="1:10" x14ac:dyDescent="0.2">
      <c r="A73" s="5" t="str">
        <f>'Data 1'!A68</f>
        <v>Madison</v>
      </c>
      <c r="B73" s="5">
        <f>'Data 1'!AH68</f>
        <v>25</v>
      </c>
      <c r="C73" s="5">
        <f>'Data 1'!AI68</f>
        <v>26</v>
      </c>
      <c r="D73" s="30">
        <f>'Data 1'!AJ68</f>
        <v>0.96153846153846156</v>
      </c>
      <c r="E73" s="5">
        <f>'Data 1'!AK68</f>
        <v>10</v>
      </c>
      <c r="F73" s="5">
        <f>'Data 1'!AL68</f>
        <v>15</v>
      </c>
      <c r="G73" s="30">
        <f>'Data 1'!AM68</f>
        <v>0.66666666666666663</v>
      </c>
      <c r="H73" s="5">
        <f>'Data 1'!AN68</f>
        <v>5</v>
      </c>
      <c r="I73" s="5">
        <f>'Data 1'!AO68</f>
        <v>17</v>
      </c>
      <c r="J73" s="30">
        <f>'Data 1'!AP68</f>
        <v>0.29411764705882354</v>
      </c>
    </row>
    <row r="74" spans="1:10" x14ac:dyDescent="0.2">
      <c r="A74" s="5" t="str">
        <f>'Data 1'!A69</f>
        <v>Manassas</v>
      </c>
      <c r="B74" s="5">
        <f>'Data 1'!AH69</f>
        <v>13</v>
      </c>
      <c r="C74" s="5">
        <f>'Data 1'!AI69</f>
        <v>17</v>
      </c>
      <c r="D74" s="30">
        <f>'Data 1'!AJ69</f>
        <v>0.76470588235294112</v>
      </c>
      <c r="E74" s="5">
        <f>'Data 1'!AK69</f>
        <v>1</v>
      </c>
      <c r="F74" s="5">
        <f>'Data 1'!AL69</f>
        <v>2</v>
      </c>
      <c r="G74" s="30">
        <f>'Data 1'!AM69</f>
        <v>0.5</v>
      </c>
      <c r="H74" s="5">
        <f>'Data 1'!AN69</f>
        <v>4</v>
      </c>
      <c r="I74" s="5">
        <f>'Data 1'!AO69</f>
        <v>6</v>
      </c>
      <c r="J74" s="30">
        <f>'Data 1'!AP69</f>
        <v>0.66666666666666663</v>
      </c>
    </row>
    <row r="75" spans="1:10" x14ac:dyDescent="0.2">
      <c r="A75" s="5" t="str">
        <f>'Data 1'!A70</f>
        <v>Manassas Park</v>
      </c>
      <c r="B75" s="5">
        <f>'Data 1'!AH70</f>
        <v>1</v>
      </c>
      <c r="C75" s="5">
        <f>'Data 1'!AI70</f>
        <v>1</v>
      </c>
      <c r="D75" s="30">
        <f>'Data 1'!AJ70</f>
        <v>1</v>
      </c>
      <c r="E75" s="5">
        <f>'Data 1'!AK70</f>
        <v>0</v>
      </c>
      <c r="F75" s="5">
        <f>'Data 1'!AL70</f>
        <v>1</v>
      </c>
      <c r="G75" s="30">
        <f>'Data 1'!AM70</f>
        <v>0</v>
      </c>
      <c r="H75" s="5">
        <f>'Data 1'!AN70</f>
        <v>3</v>
      </c>
      <c r="I75" s="5">
        <f>'Data 1'!AO70</f>
        <v>3</v>
      </c>
      <c r="J75" s="30">
        <f>'Data 1'!AP70</f>
        <v>1</v>
      </c>
    </row>
    <row r="76" spans="1:10" x14ac:dyDescent="0.2">
      <c r="A76" s="5" t="str">
        <f>'Data 1'!A71</f>
        <v>Martinsville/Henry</v>
      </c>
      <c r="B76" s="5">
        <f>'Data 1'!AH71</f>
        <v>31</v>
      </c>
      <c r="C76" s="5">
        <f>'Data 1'!AI71</f>
        <v>37</v>
      </c>
      <c r="D76" s="30">
        <f>'Data 1'!AJ71</f>
        <v>0.83783783783783783</v>
      </c>
      <c r="E76" s="5">
        <f>'Data 1'!AK71</f>
        <v>11</v>
      </c>
      <c r="F76" s="5">
        <f>'Data 1'!AL71</f>
        <v>25</v>
      </c>
      <c r="G76" s="30">
        <f>'Data 1'!AM71</f>
        <v>0.44</v>
      </c>
      <c r="H76" s="5">
        <f>'Data 1'!AN71</f>
        <v>8</v>
      </c>
      <c r="I76" s="5">
        <f>'Data 1'!AO71</f>
        <v>24</v>
      </c>
      <c r="J76" s="30">
        <f>'Data 1'!AP71</f>
        <v>0.33333333333333331</v>
      </c>
    </row>
    <row r="77" spans="1:10" x14ac:dyDescent="0.2">
      <c r="A77" s="5" t="str">
        <f>'Data 1'!A72</f>
        <v>Mathews</v>
      </c>
      <c r="B77" s="5">
        <f>'Data 1'!AH72</f>
        <v>1</v>
      </c>
      <c r="C77" s="5">
        <f>'Data 1'!AI72</f>
        <v>3</v>
      </c>
      <c r="D77" s="30">
        <f>'Data 1'!AJ72</f>
        <v>0.33333333333333331</v>
      </c>
      <c r="E77" s="5">
        <f>'Data 1'!AK72</f>
        <v>2</v>
      </c>
      <c r="F77" s="5">
        <f>'Data 1'!AL72</f>
        <v>4</v>
      </c>
      <c r="G77" s="30">
        <f>'Data 1'!AM72</f>
        <v>0.5</v>
      </c>
      <c r="H77" s="5">
        <f>'Data 1'!AN72</f>
        <v>0</v>
      </c>
      <c r="I77" s="5">
        <f>'Data 1'!AO72</f>
        <v>2</v>
      </c>
      <c r="J77" s="30">
        <f>'Data 1'!AP72</f>
        <v>0</v>
      </c>
    </row>
    <row r="78" spans="1:10" x14ac:dyDescent="0.2">
      <c r="A78" s="5" t="str">
        <f>'Data 1'!A73</f>
        <v>Mecklenburg</v>
      </c>
      <c r="B78" s="5">
        <f>'Data 1'!AH73</f>
        <v>18</v>
      </c>
      <c r="C78" s="5">
        <f>'Data 1'!AI73</f>
        <v>19</v>
      </c>
      <c r="D78" s="30">
        <f>'Data 1'!AJ73</f>
        <v>0.94736842105263153</v>
      </c>
      <c r="E78" s="5">
        <f>'Data 1'!AK73</f>
        <v>4</v>
      </c>
      <c r="F78" s="5">
        <f>'Data 1'!AL73</f>
        <v>5</v>
      </c>
      <c r="G78" s="30">
        <f>'Data 1'!AM73</f>
        <v>0.8</v>
      </c>
      <c r="H78" s="5">
        <f>'Data 1'!AN73</f>
        <v>1</v>
      </c>
      <c r="I78" s="5">
        <f>'Data 1'!AO73</f>
        <v>6</v>
      </c>
      <c r="J78" s="30">
        <f>'Data 1'!AP73</f>
        <v>0.16666666666666666</v>
      </c>
    </row>
    <row r="79" spans="1:10" x14ac:dyDescent="0.2">
      <c r="A79" s="5" t="str">
        <f>'Data 1'!A74</f>
        <v>Middlesex</v>
      </c>
      <c r="B79" s="5">
        <f>'Data 1'!AH74</f>
        <v>5</v>
      </c>
      <c r="C79" s="5">
        <f>'Data 1'!AI74</f>
        <v>5</v>
      </c>
      <c r="D79" s="30">
        <f>'Data 1'!AJ74</f>
        <v>1</v>
      </c>
      <c r="E79" s="5">
        <f>'Data 1'!AK74</f>
        <v>5</v>
      </c>
      <c r="F79" s="5">
        <f>'Data 1'!AL74</f>
        <v>6</v>
      </c>
      <c r="G79" s="30">
        <f>'Data 1'!AM74</f>
        <v>0.83333333333333337</v>
      </c>
      <c r="H79" s="5">
        <f>'Data 1'!AN74</f>
        <v>0</v>
      </c>
      <c r="I79" s="5">
        <f>'Data 1'!AO74</f>
        <v>0</v>
      </c>
      <c r="J79" s="30">
        <f>'Data 1'!AP74</f>
        <v>0</v>
      </c>
    </row>
    <row r="80" spans="1:10" x14ac:dyDescent="0.2">
      <c r="A80" s="5" t="str">
        <f>'Data 1'!A75</f>
        <v>Montgomery</v>
      </c>
      <c r="B80" s="5">
        <f>'Data 1'!AH75</f>
        <v>29</v>
      </c>
      <c r="C80" s="5">
        <f>'Data 1'!AI75</f>
        <v>36</v>
      </c>
      <c r="D80" s="30">
        <f>'Data 1'!AJ75</f>
        <v>0.80555555555555558</v>
      </c>
      <c r="E80" s="5">
        <f>'Data 1'!AK75</f>
        <v>8</v>
      </c>
      <c r="F80" s="5">
        <f>'Data 1'!AL75</f>
        <v>14</v>
      </c>
      <c r="G80" s="30">
        <f>'Data 1'!AM75</f>
        <v>0.5714285714285714</v>
      </c>
      <c r="H80" s="5">
        <f>'Data 1'!AN75</f>
        <v>0</v>
      </c>
      <c r="I80" s="5">
        <f>'Data 1'!AO75</f>
        <v>7</v>
      </c>
      <c r="J80" s="30">
        <f>'Data 1'!AP75</f>
        <v>0</v>
      </c>
    </row>
    <row r="81" spans="1:10" x14ac:dyDescent="0.2">
      <c r="A81" s="5" t="str">
        <f>'Data 1'!A76</f>
        <v>Nelson</v>
      </c>
      <c r="B81" s="5">
        <f>'Data 1'!AH76</f>
        <v>9</v>
      </c>
      <c r="C81" s="5">
        <f>'Data 1'!AI76</f>
        <v>10</v>
      </c>
      <c r="D81" s="30">
        <f>'Data 1'!AJ76</f>
        <v>0.9</v>
      </c>
      <c r="E81" s="5">
        <f>'Data 1'!AK76</f>
        <v>3</v>
      </c>
      <c r="F81" s="5">
        <f>'Data 1'!AL76</f>
        <v>7</v>
      </c>
      <c r="G81" s="30">
        <f>'Data 1'!AM76</f>
        <v>0.42857142857142855</v>
      </c>
      <c r="H81" s="5">
        <f>'Data 1'!AN76</f>
        <v>3</v>
      </c>
      <c r="I81" s="5">
        <f>'Data 1'!AO76</f>
        <v>7</v>
      </c>
      <c r="J81" s="30">
        <f>'Data 1'!AP76</f>
        <v>0.42857142857142855</v>
      </c>
    </row>
    <row r="82" spans="1:10" x14ac:dyDescent="0.2">
      <c r="A82" s="5" t="str">
        <f>'Data 1'!A77</f>
        <v>New Kent</v>
      </c>
      <c r="B82" s="5">
        <f>'Data 1'!AH77</f>
        <v>2</v>
      </c>
      <c r="C82" s="5">
        <f>'Data 1'!AI77</f>
        <v>3</v>
      </c>
      <c r="D82" s="30">
        <f>'Data 1'!AJ77</f>
        <v>0.66666666666666663</v>
      </c>
      <c r="E82" s="5">
        <f>'Data 1'!AK77</f>
        <v>0</v>
      </c>
      <c r="F82" s="5">
        <f>'Data 1'!AL77</f>
        <v>0</v>
      </c>
      <c r="G82" s="30">
        <f>'Data 1'!AM77</f>
        <v>0</v>
      </c>
      <c r="H82" s="5">
        <f>'Data 1'!AN77</f>
        <v>0</v>
      </c>
      <c r="I82" s="5">
        <f>'Data 1'!AO77</f>
        <v>0</v>
      </c>
      <c r="J82" s="30">
        <f>'Data 1'!AP77</f>
        <v>0</v>
      </c>
    </row>
    <row r="83" spans="1:10" x14ac:dyDescent="0.2">
      <c r="A83" s="5" t="str">
        <f>'Data 1'!A78</f>
        <v>Newport News</v>
      </c>
      <c r="B83" s="5">
        <f>'Data 1'!AH78</f>
        <v>64</v>
      </c>
      <c r="C83" s="5">
        <f>'Data 1'!AI78</f>
        <v>77</v>
      </c>
      <c r="D83" s="30">
        <f>'Data 1'!AJ78</f>
        <v>0.83116883116883122</v>
      </c>
      <c r="E83" s="5">
        <f>'Data 1'!AK78</f>
        <v>42</v>
      </c>
      <c r="F83" s="5">
        <f>'Data 1'!AL78</f>
        <v>69</v>
      </c>
      <c r="G83" s="30">
        <f>'Data 1'!AM78</f>
        <v>0.60869565217391308</v>
      </c>
      <c r="H83" s="5">
        <f>'Data 1'!AN78</f>
        <v>19</v>
      </c>
      <c r="I83" s="5">
        <f>'Data 1'!AO78</f>
        <v>62</v>
      </c>
      <c r="J83" s="30">
        <f>'Data 1'!AP78</f>
        <v>0.30645161290322581</v>
      </c>
    </row>
    <row r="84" spans="1:10" x14ac:dyDescent="0.2">
      <c r="A84" s="5" t="str">
        <f>'Data 1'!A79</f>
        <v>Norfolk</v>
      </c>
      <c r="B84" s="5">
        <f>'Data 1'!AH79</f>
        <v>108</v>
      </c>
      <c r="C84" s="5">
        <f>'Data 1'!AI79</f>
        <v>124</v>
      </c>
      <c r="D84" s="30">
        <f>'Data 1'!AJ79</f>
        <v>0.87096774193548387</v>
      </c>
      <c r="E84" s="5">
        <f>'Data 1'!AK79</f>
        <v>63</v>
      </c>
      <c r="F84" s="5">
        <f>'Data 1'!AL79</f>
        <v>98</v>
      </c>
      <c r="G84" s="30">
        <f>'Data 1'!AM79</f>
        <v>0.6428571428571429</v>
      </c>
      <c r="H84" s="5">
        <f>'Data 1'!AN79</f>
        <v>34</v>
      </c>
      <c r="I84" s="5">
        <f>'Data 1'!AO79</f>
        <v>91</v>
      </c>
      <c r="J84" s="30">
        <f>'Data 1'!AP79</f>
        <v>0.37362637362637363</v>
      </c>
    </row>
    <row r="85" spans="1:10" x14ac:dyDescent="0.2">
      <c r="A85" s="5" t="str">
        <f>'Data 1'!A80</f>
        <v>Northampton</v>
      </c>
      <c r="B85" s="5">
        <f>'Data 1'!AH80</f>
        <v>0</v>
      </c>
      <c r="C85" s="5">
        <f>'Data 1'!AI80</f>
        <v>0</v>
      </c>
      <c r="D85" s="30">
        <f>'Data 1'!AJ80</f>
        <v>0</v>
      </c>
      <c r="E85" s="5">
        <f>'Data 1'!AK80</f>
        <v>0</v>
      </c>
      <c r="F85" s="5">
        <f>'Data 1'!AL80</f>
        <v>1</v>
      </c>
      <c r="G85" s="30">
        <f>'Data 1'!AM80</f>
        <v>0</v>
      </c>
      <c r="H85" s="5">
        <f>'Data 1'!AN80</f>
        <v>1</v>
      </c>
      <c r="I85" s="5">
        <f>'Data 1'!AO80</f>
        <v>4</v>
      </c>
      <c r="J85" s="30">
        <f>'Data 1'!AP80</f>
        <v>0.25</v>
      </c>
    </row>
    <row r="86" spans="1:10" x14ac:dyDescent="0.2">
      <c r="A86" s="5" t="str">
        <f>'Data 1'!A81</f>
        <v>Northumberland</v>
      </c>
      <c r="B86" s="5">
        <f>'Data 1'!AH81</f>
        <v>1</v>
      </c>
      <c r="C86" s="5">
        <f>'Data 1'!AI81</f>
        <v>1</v>
      </c>
      <c r="D86" s="30">
        <f>'Data 1'!AJ81</f>
        <v>1</v>
      </c>
      <c r="E86" s="5">
        <f>'Data 1'!AK81</f>
        <v>0</v>
      </c>
      <c r="F86" s="5">
        <f>'Data 1'!AL81</f>
        <v>0</v>
      </c>
      <c r="G86" s="30">
        <f>'Data 1'!AM81</f>
        <v>0</v>
      </c>
      <c r="H86" s="5">
        <f>'Data 1'!AN81</f>
        <v>0</v>
      </c>
      <c r="I86" s="5">
        <f>'Data 1'!AO81</f>
        <v>0</v>
      </c>
      <c r="J86" s="30">
        <f>'Data 1'!AP81</f>
        <v>0</v>
      </c>
    </row>
    <row r="87" spans="1:10" x14ac:dyDescent="0.2">
      <c r="A87" s="5" t="str">
        <f>'Data 1'!A82</f>
        <v>Norton</v>
      </c>
      <c r="B87" s="5">
        <f>'Data 1'!AH82</f>
        <v>5</v>
      </c>
      <c r="C87" s="5">
        <f>'Data 1'!AI82</f>
        <v>6</v>
      </c>
      <c r="D87" s="30">
        <f>'Data 1'!AJ82</f>
        <v>0.83333333333333337</v>
      </c>
      <c r="E87" s="5">
        <f>'Data 1'!AK82</f>
        <v>2</v>
      </c>
      <c r="F87" s="5">
        <f>'Data 1'!AL82</f>
        <v>2</v>
      </c>
      <c r="G87" s="30">
        <f>'Data 1'!AM82</f>
        <v>1</v>
      </c>
      <c r="H87" s="5">
        <f>'Data 1'!AN82</f>
        <v>3</v>
      </c>
      <c r="I87" s="5">
        <f>'Data 1'!AO82</f>
        <v>4</v>
      </c>
      <c r="J87" s="30">
        <f>'Data 1'!AP82</f>
        <v>0.75</v>
      </c>
    </row>
    <row r="88" spans="1:10" x14ac:dyDescent="0.2">
      <c r="A88" s="5" t="str">
        <f>'Data 1'!A83</f>
        <v>Nottoway</v>
      </c>
      <c r="B88" s="5">
        <f>'Data 1'!AH83</f>
        <v>3</v>
      </c>
      <c r="C88" s="5">
        <f>'Data 1'!AI83</f>
        <v>3</v>
      </c>
      <c r="D88" s="30">
        <f>'Data 1'!AJ83</f>
        <v>1</v>
      </c>
      <c r="E88" s="5">
        <f>'Data 1'!AK83</f>
        <v>1</v>
      </c>
      <c r="F88" s="5">
        <f>'Data 1'!AL83</f>
        <v>1</v>
      </c>
      <c r="G88" s="30">
        <f>'Data 1'!AM83</f>
        <v>1</v>
      </c>
      <c r="H88" s="5">
        <f>'Data 1'!AN83</f>
        <v>3</v>
      </c>
      <c r="I88" s="5">
        <f>'Data 1'!AO83</f>
        <v>6</v>
      </c>
      <c r="J88" s="30">
        <f>'Data 1'!AP83</f>
        <v>0.5</v>
      </c>
    </row>
    <row r="89" spans="1:10" x14ac:dyDescent="0.2">
      <c r="A89" s="5" t="str">
        <f>'Data 1'!A84</f>
        <v>Orange</v>
      </c>
      <c r="B89" s="5">
        <f>'Data 1'!AH84</f>
        <v>10</v>
      </c>
      <c r="C89" s="5">
        <f>'Data 1'!AI84</f>
        <v>13</v>
      </c>
      <c r="D89" s="30">
        <f>'Data 1'!AJ84</f>
        <v>0.76923076923076927</v>
      </c>
      <c r="E89" s="5">
        <f>'Data 1'!AK84</f>
        <v>7</v>
      </c>
      <c r="F89" s="5">
        <f>'Data 1'!AL84</f>
        <v>7</v>
      </c>
      <c r="G89" s="30">
        <f>'Data 1'!AM84</f>
        <v>1</v>
      </c>
      <c r="H89" s="5">
        <f>'Data 1'!AN84</f>
        <v>4</v>
      </c>
      <c r="I89" s="5">
        <f>'Data 1'!AO84</f>
        <v>16</v>
      </c>
      <c r="J89" s="30">
        <f>'Data 1'!AP84</f>
        <v>0.25</v>
      </c>
    </row>
    <row r="90" spans="1:10" x14ac:dyDescent="0.2">
      <c r="A90" s="5" t="str">
        <f>'Data 1'!A85</f>
        <v>Page</v>
      </c>
      <c r="B90" s="5">
        <f>'Data 1'!AH85</f>
        <v>13</v>
      </c>
      <c r="C90" s="5">
        <f>'Data 1'!AI85</f>
        <v>14</v>
      </c>
      <c r="D90" s="30">
        <f>'Data 1'!AJ85</f>
        <v>0.9285714285714286</v>
      </c>
      <c r="E90" s="5">
        <f>'Data 1'!AK85</f>
        <v>13</v>
      </c>
      <c r="F90" s="5">
        <f>'Data 1'!AL85</f>
        <v>15</v>
      </c>
      <c r="G90" s="30">
        <f>'Data 1'!AM85</f>
        <v>0.8666666666666667</v>
      </c>
      <c r="H90" s="5">
        <f>'Data 1'!AN85</f>
        <v>1</v>
      </c>
      <c r="I90" s="5">
        <f>'Data 1'!AO85</f>
        <v>6</v>
      </c>
      <c r="J90" s="30">
        <f>'Data 1'!AP85</f>
        <v>0.16666666666666666</v>
      </c>
    </row>
    <row r="91" spans="1:10" x14ac:dyDescent="0.2">
      <c r="A91" s="5" t="str">
        <f>'Data 1'!A86</f>
        <v>Patrick</v>
      </c>
      <c r="B91" s="5">
        <f>'Data 1'!AH86</f>
        <v>5</v>
      </c>
      <c r="C91" s="5">
        <f>'Data 1'!AI86</f>
        <v>6</v>
      </c>
      <c r="D91" s="30">
        <f>'Data 1'!AJ86</f>
        <v>0.83333333333333337</v>
      </c>
      <c r="E91" s="5">
        <f>'Data 1'!AK86</f>
        <v>8</v>
      </c>
      <c r="F91" s="5">
        <f>'Data 1'!AL86</f>
        <v>10</v>
      </c>
      <c r="G91" s="30">
        <f>'Data 1'!AM86</f>
        <v>0.8</v>
      </c>
      <c r="H91" s="5">
        <f>'Data 1'!AN86</f>
        <v>4</v>
      </c>
      <c r="I91" s="5">
        <f>'Data 1'!AO86</f>
        <v>9</v>
      </c>
      <c r="J91" s="30">
        <f>'Data 1'!AP86</f>
        <v>0.44444444444444442</v>
      </c>
    </row>
    <row r="92" spans="1:10" x14ac:dyDescent="0.2">
      <c r="A92" s="5" t="str">
        <f>'Data 1'!A87</f>
        <v>Petersburg</v>
      </c>
      <c r="B92" s="5">
        <f>'Data 1'!AH87</f>
        <v>9</v>
      </c>
      <c r="C92" s="5">
        <f>'Data 1'!AI87</f>
        <v>9</v>
      </c>
      <c r="D92" s="30">
        <f>'Data 1'!AJ87</f>
        <v>1</v>
      </c>
      <c r="E92" s="5">
        <f>'Data 1'!AK87</f>
        <v>9</v>
      </c>
      <c r="F92" s="5">
        <f>'Data 1'!AL87</f>
        <v>14</v>
      </c>
      <c r="G92" s="30">
        <f>'Data 1'!AM87</f>
        <v>0.6428571428571429</v>
      </c>
      <c r="H92" s="5">
        <f>'Data 1'!AN87</f>
        <v>9</v>
      </c>
      <c r="I92" s="5">
        <f>'Data 1'!AO87</f>
        <v>26</v>
      </c>
      <c r="J92" s="30">
        <f>'Data 1'!AP87</f>
        <v>0.34615384615384615</v>
      </c>
    </row>
    <row r="93" spans="1:10" x14ac:dyDescent="0.2">
      <c r="A93" s="5" t="str">
        <f>'Data 1'!A88</f>
        <v>Pittsylvania</v>
      </c>
      <c r="B93" s="5">
        <f>'Data 1'!AH88</f>
        <v>23</v>
      </c>
      <c r="C93" s="5">
        <f>'Data 1'!AI88</f>
        <v>29</v>
      </c>
      <c r="D93" s="30">
        <f>'Data 1'!AJ88</f>
        <v>0.7931034482758621</v>
      </c>
      <c r="E93" s="5">
        <f>'Data 1'!AK88</f>
        <v>7</v>
      </c>
      <c r="F93" s="5">
        <f>'Data 1'!AL88</f>
        <v>12</v>
      </c>
      <c r="G93" s="30">
        <f>'Data 1'!AM88</f>
        <v>0.58333333333333337</v>
      </c>
      <c r="H93" s="5">
        <f>'Data 1'!AN88</f>
        <v>5</v>
      </c>
      <c r="I93" s="5">
        <f>'Data 1'!AO88</f>
        <v>12</v>
      </c>
      <c r="J93" s="30">
        <f>'Data 1'!AP88</f>
        <v>0.41666666666666669</v>
      </c>
    </row>
    <row r="94" spans="1:10" x14ac:dyDescent="0.2">
      <c r="A94" s="5" t="str">
        <f>'Data 1'!A89</f>
        <v>Poquoson/York</v>
      </c>
      <c r="B94" s="5">
        <f>'Data 1'!AH89</f>
        <v>4</v>
      </c>
      <c r="C94" s="5">
        <f>'Data 1'!AI89</f>
        <v>4</v>
      </c>
      <c r="D94" s="30">
        <f>'Data 1'!AJ89</f>
        <v>1</v>
      </c>
      <c r="E94" s="5">
        <f>'Data 1'!AK89</f>
        <v>3</v>
      </c>
      <c r="F94" s="5">
        <f>'Data 1'!AL89</f>
        <v>5</v>
      </c>
      <c r="G94" s="30">
        <f>'Data 1'!AM89</f>
        <v>0.6</v>
      </c>
      <c r="H94" s="5">
        <f>'Data 1'!AN89</f>
        <v>0</v>
      </c>
      <c r="I94" s="5">
        <f>'Data 1'!AO89</f>
        <v>6</v>
      </c>
      <c r="J94" s="30">
        <f>'Data 1'!AP89</f>
        <v>0</v>
      </c>
    </row>
    <row r="95" spans="1:10" x14ac:dyDescent="0.2">
      <c r="A95" s="5" t="str">
        <f>'Data 1'!A90</f>
        <v>Portsmouth</v>
      </c>
      <c r="B95" s="5">
        <f>'Data 1'!AH90</f>
        <v>6</v>
      </c>
      <c r="C95" s="5">
        <f>'Data 1'!AI90</f>
        <v>9</v>
      </c>
      <c r="D95" s="30">
        <f>'Data 1'!AJ90</f>
        <v>0.66666666666666663</v>
      </c>
      <c r="E95" s="5">
        <f>'Data 1'!AK90</f>
        <v>6</v>
      </c>
      <c r="F95" s="5">
        <f>'Data 1'!AL90</f>
        <v>15</v>
      </c>
      <c r="G95" s="30">
        <f>'Data 1'!AM90</f>
        <v>0.4</v>
      </c>
      <c r="H95" s="5">
        <f>'Data 1'!AN90</f>
        <v>16</v>
      </c>
      <c r="I95" s="5">
        <f>'Data 1'!AO90</f>
        <v>41</v>
      </c>
      <c r="J95" s="30">
        <f>'Data 1'!AP90</f>
        <v>0.3902439024390244</v>
      </c>
    </row>
    <row r="96" spans="1:10" x14ac:dyDescent="0.2">
      <c r="A96" s="5" t="str">
        <f>'Data 1'!A91</f>
        <v>Powhatan</v>
      </c>
      <c r="B96" s="5">
        <f>'Data 1'!AH91</f>
        <v>0</v>
      </c>
      <c r="C96" s="5">
        <f>'Data 1'!AI91</f>
        <v>0</v>
      </c>
      <c r="D96" s="30">
        <f>'Data 1'!AJ91</f>
        <v>0</v>
      </c>
      <c r="E96" s="5">
        <f>'Data 1'!AK91</f>
        <v>5</v>
      </c>
      <c r="F96" s="5">
        <f>'Data 1'!AL91</f>
        <v>7</v>
      </c>
      <c r="G96" s="30">
        <f>'Data 1'!AM91</f>
        <v>0.7142857142857143</v>
      </c>
      <c r="H96" s="5">
        <f>'Data 1'!AN91</f>
        <v>0</v>
      </c>
      <c r="I96" s="5">
        <f>'Data 1'!AO91</f>
        <v>2</v>
      </c>
      <c r="J96" s="30">
        <f>'Data 1'!AP91</f>
        <v>0</v>
      </c>
    </row>
    <row r="97" spans="1:10" x14ac:dyDescent="0.2">
      <c r="A97" s="5" t="str">
        <f>'Data 1'!A92</f>
        <v>Prince Edward</v>
      </c>
      <c r="B97" s="5">
        <f>'Data 1'!AH92</f>
        <v>1</v>
      </c>
      <c r="C97" s="5">
        <f>'Data 1'!AI92</f>
        <v>3</v>
      </c>
      <c r="D97" s="30">
        <f>'Data 1'!AJ92</f>
        <v>0.33333333333333331</v>
      </c>
      <c r="E97" s="5">
        <f>'Data 1'!AK92</f>
        <v>3</v>
      </c>
      <c r="F97" s="5">
        <f>'Data 1'!AL92</f>
        <v>3</v>
      </c>
      <c r="G97" s="30">
        <f>'Data 1'!AM92</f>
        <v>1</v>
      </c>
      <c r="H97" s="5">
        <f>'Data 1'!AN92</f>
        <v>1</v>
      </c>
      <c r="I97" s="5">
        <f>'Data 1'!AO92</f>
        <v>2</v>
      </c>
      <c r="J97" s="30">
        <f>'Data 1'!AP92</f>
        <v>0.5</v>
      </c>
    </row>
    <row r="98" spans="1:10" x14ac:dyDescent="0.2">
      <c r="A98" s="5" t="str">
        <f>'Data 1'!A93</f>
        <v>Prince George</v>
      </c>
      <c r="B98" s="5">
        <f>'Data 1'!AH93</f>
        <v>7</v>
      </c>
      <c r="C98" s="5">
        <f>'Data 1'!AI93</f>
        <v>8</v>
      </c>
      <c r="D98" s="30">
        <f>'Data 1'!AJ93</f>
        <v>0.875</v>
      </c>
      <c r="E98" s="5">
        <f>'Data 1'!AK93</f>
        <v>10</v>
      </c>
      <c r="F98" s="5">
        <f>'Data 1'!AL93</f>
        <v>14</v>
      </c>
      <c r="G98" s="30">
        <f>'Data 1'!AM93</f>
        <v>0.7142857142857143</v>
      </c>
      <c r="H98" s="5">
        <f>'Data 1'!AN93</f>
        <v>0</v>
      </c>
      <c r="I98" s="5">
        <f>'Data 1'!AO93</f>
        <v>4</v>
      </c>
      <c r="J98" s="30">
        <f>'Data 1'!AP93</f>
        <v>0</v>
      </c>
    </row>
    <row r="99" spans="1:10" x14ac:dyDescent="0.2">
      <c r="A99" s="5" t="str">
        <f>'Data 1'!A94</f>
        <v>Prince William</v>
      </c>
      <c r="B99" s="5">
        <f>'Data 1'!AH94</f>
        <v>19</v>
      </c>
      <c r="C99" s="5">
        <f>'Data 1'!AI94</f>
        <v>26</v>
      </c>
      <c r="D99" s="30">
        <f>'Data 1'!AJ94</f>
        <v>0.73076923076923073</v>
      </c>
      <c r="E99" s="5">
        <f>'Data 1'!AK94</f>
        <v>10</v>
      </c>
      <c r="F99" s="5">
        <f>'Data 1'!AL94</f>
        <v>29</v>
      </c>
      <c r="G99" s="30">
        <f>'Data 1'!AM94</f>
        <v>0.34482758620689657</v>
      </c>
      <c r="H99" s="5">
        <f>'Data 1'!AN94</f>
        <v>19</v>
      </c>
      <c r="I99" s="5">
        <f>'Data 1'!AO94</f>
        <v>59</v>
      </c>
      <c r="J99" s="30">
        <f>'Data 1'!AP94</f>
        <v>0.32203389830508472</v>
      </c>
    </row>
    <row r="100" spans="1:10" x14ac:dyDescent="0.2">
      <c r="A100" s="5" t="str">
        <f>'Data 1'!A95</f>
        <v>Pulaski</v>
      </c>
      <c r="B100" s="5">
        <f>'Data 1'!AH95</f>
        <v>23</v>
      </c>
      <c r="C100" s="5">
        <f>'Data 1'!AI95</f>
        <v>29</v>
      </c>
      <c r="D100" s="30">
        <f>'Data 1'!AJ95</f>
        <v>0.7931034482758621</v>
      </c>
      <c r="E100" s="5">
        <f>'Data 1'!AK95</f>
        <v>5</v>
      </c>
      <c r="F100" s="5">
        <f>'Data 1'!AL95</f>
        <v>8</v>
      </c>
      <c r="G100" s="30">
        <f>'Data 1'!AM95</f>
        <v>0.625</v>
      </c>
      <c r="H100" s="5">
        <f>'Data 1'!AN95</f>
        <v>8</v>
      </c>
      <c r="I100" s="5">
        <f>'Data 1'!AO95</f>
        <v>25</v>
      </c>
      <c r="J100" s="30">
        <f>'Data 1'!AP95</f>
        <v>0.32</v>
      </c>
    </row>
    <row r="101" spans="1:10" x14ac:dyDescent="0.2">
      <c r="A101" s="5" t="str">
        <f>'Data 1'!A96</f>
        <v>Radford</v>
      </c>
      <c r="B101" s="5">
        <f>'Data 1'!AH96</f>
        <v>9</v>
      </c>
      <c r="C101" s="5">
        <f>'Data 1'!AI96</f>
        <v>10</v>
      </c>
      <c r="D101" s="30">
        <f>'Data 1'!AJ96</f>
        <v>0.9</v>
      </c>
      <c r="E101" s="5">
        <f>'Data 1'!AK96</f>
        <v>8</v>
      </c>
      <c r="F101" s="5">
        <f>'Data 1'!AL96</f>
        <v>9</v>
      </c>
      <c r="G101" s="30">
        <f>'Data 1'!AM96</f>
        <v>0.88888888888888884</v>
      </c>
      <c r="H101" s="5">
        <f>'Data 1'!AN96</f>
        <v>0</v>
      </c>
      <c r="I101" s="5">
        <f>'Data 1'!AO96</f>
        <v>3</v>
      </c>
      <c r="J101" s="30">
        <f>'Data 1'!AP96</f>
        <v>0</v>
      </c>
    </row>
    <row r="102" spans="1:10" x14ac:dyDescent="0.2">
      <c r="A102" s="5" t="str">
        <f>'Data 1'!A97</f>
        <v>Rappahannock</v>
      </c>
      <c r="B102" s="5">
        <f>'Data 1'!AH97</f>
        <v>11</v>
      </c>
      <c r="C102" s="5">
        <f>'Data 1'!AI97</f>
        <v>15</v>
      </c>
      <c r="D102" s="30">
        <f>'Data 1'!AJ97</f>
        <v>0.73333333333333328</v>
      </c>
      <c r="E102" s="5">
        <f>'Data 1'!AK97</f>
        <v>10</v>
      </c>
      <c r="F102" s="5">
        <f>'Data 1'!AL97</f>
        <v>16</v>
      </c>
      <c r="G102" s="30">
        <f>'Data 1'!AM97</f>
        <v>0.625</v>
      </c>
      <c r="H102" s="5">
        <f>'Data 1'!AN97</f>
        <v>0</v>
      </c>
      <c r="I102" s="5">
        <f>'Data 1'!AO97</f>
        <v>5</v>
      </c>
      <c r="J102" s="30">
        <f>'Data 1'!AP97</f>
        <v>0</v>
      </c>
    </row>
    <row r="103" spans="1:10" x14ac:dyDescent="0.2">
      <c r="A103" s="5" t="str">
        <f>'Data 1'!A98</f>
        <v>Richmond City</v>
      </c>
      <c r="B103" s="5">
        <f>'Data 1'!AH98</f>
        <v>94</v>
      </c>
      <c r="C103" s="5">
        <f>'Data 1'!AI98</f>
        <v>120</v>
      </c>
      <c r="D103" s="30">
        <f>'Data 1'!AJ98</f>
        <v>0.78333333333333333</v>
      </c>
      <c r="E103" s="5">
        <f>'Data 1'!AK98</f>
        <v>40</v>
      </c>
      <c r="F103" s="5">
        <f>'Data 1'!AL98</f>
        <v>79</v>
      </c>
      <c r="G103" s="30">
        <f>'Data 1'!AM98</f>
        <v>0.50632911392405067</v>
      </c>
      <c r="H103" s="5">
        <f>'Data 1'!AN98</f>
        <v>46</v>
      </c>
      <c r="I103" s="5">
        <f>'Data 1'!AO98</f>
        <v>132</v>
      </c>
      <c r="J103" s="30">
        <f>'Data 1'!AP98</f>
        <v>0.34848484848484851</v>
      </c>
    </row>
    <row r="104" spans="1:10" x14ac:dyDescent="0.2">
      <c r="A104" s="5" t="str">
        <f>'Data 1'!A99</f>
        <v>Richmond County</v>
      </c>
      <c r="B104" s="5">
        <f>'Data 1'!AH99</f>
        <v>0</v>
      </c>
      <c r="C104" s="5">
        <f>'Data 1'!AI99</f>
        <v>0</v>
      </c>
      <c r="D104" s="30">
        <f>'Data 1'!AJ99</f>
        <v>0</v>
      </c>
      <c r="E104" s="5">
        <f>'Data 1'!AK99</f>
        <v>1</v>
      </c>
      <c r="F104" s="5">
        <f>'Data 1'!AL99</f>
        <v>1</v>
      </c>
      <c r="G104" s="30">
        <f>'Data 1'!AM99</f>
        <v>1</v>
      </c>
      <c r="H104" s="5">
        <f>'Data 1'!AN99</f>
        <v>0</v>
      </c>
      <c r="I104" s="5">
        <f>'Data 1'!AO99</f>
        <v>0</v>
      </c>
      <c r="J104" s="30">
        <f>'Data 1'!AP99</f>
        <v>0</v>
      </c>
    </row>
    <row r="105" spans="1:10" x14ac:dyDescent="0.2">
      <c r="A105" s="5" t="str">
        <f>'Data 1'!A100</f>
        <v>Roanoke City</v>
      </c>
      <c r="B105" s="5">
        <f>'Data 1'!AH100</f>
        <v>104</v>
      </c>
      <c r="C105" s="5">
        <f>'Data 1'!AI100</f>
        <v>119</v>
      </c>
      <c r="D105" s="30">
        <f>'Data 1'!AJ100</f>
        <v>0.87394957983193278</v>
      </c>
      <c r="E105" s="5">
        <f>'Data 1'!AK100</f>
        <v>44</v>
      </c>
      <c r="F105" s="5">
        <f>'Data 1'!AL100</f>
        <v>68</v>
      </c>
      <c r="G105" s="30">
        <f>'Data 1'!AM100</f>
        <v>0.6470588235294118</v>
      </c>
      <c r="H105" s="5">
        <f>'Data 1'!AN100</f>
        <v>45</v>
      </c>
      <c r="I105" s="5">
        <f>'Data 1'!AO100</f>
        <v>114</v>
      </c>
      <c r="J105" s="30">
        <f>'Data 1'!AP100</f>
        <v>0.39473684210526316</v>
      </c>
    </row>
    <row r="106" spans="1:10" x14ac:dyDescent="0.2">
      <c r="A106" s="5" t="str">
        <f>'Data 1'!A101</f>
        <v>Russell</v>
      </c>
      <c r="B106" s="5">
        <f>'Data 1'!AH101</f>
        <v>13</v>
      </c>
      <c r="C106" s="5">
        <f>'Data 1'!AI101</f>
        <v>15</v>
      </c>
      <c r="D106" s="30">
        <f>'Data 1'!AJ101</f>
        <v>0.8666666666666667</v>
      </c>
      <c r="E106" s="5">
        <f>'Data 1'!AK101</f>
        <v>13</v>
      </c>
      <c r="F106" s="5">
        <f>'Data 1'!AL101</f>
        <v>21</v>
      </c>
      <c r="G106" s="30">
        <f>'Data 1'!AM101</f>
        <v>0.61904761904761907</v>
      </c>
      <c r="H106" s="5">
        <f>'Data 1'!AN101</f>
        <v>11</v>
      </c>
      <c r="I106" s="5">
        <f>'Data 1'!AO101</f>
        <v>27</v>
      </c>
      <c r="J106" s="30">
        <f>'Data 1'!AP101</f>
        <v>0.40740740740740738</v>
      </c>
    </row>
    <row r="107" spans="1:10" x14ac:dyDescent="0.2">
      <c r="A107" s="5" t="str">
        <f>'Data 1'!A102</f>
        <v>Salem/Roanoke County</v>
      </c>
      <c r="B107" s="5">
        <f>'Data 1'!AH102</f>
        <v>48</v>
      </c>
      <c r="C107" s="5">
        <f>'Data 1'!AI102</f>
        <v>62</v>
      </c>
      <c r="D107" s="30">
        <f>'Data 1'!AJ102</f>
        <v>0.77419354838709675</v>
      </c>
      <c r="E107" s="5">
        <f>'Data 1'!AK102</f>
        <v>25</v>
      </c>
      <c r="F107" s="5">
        <f>'Data 1'!AL102</f>
        <v>38</v>
      </c>
      <c r="G107" s="30">
        <f>'Data 1'!AM102</f>
        <v>0.65789473684210531</v>
      </c>
      <c r="H107" s="5">
        <f>'Data 1'!AN102</f>
        <v>22</v>
      </c>
      <c r="I107" s="5">
        <f>'Data 1'!AO102</f>
        <v>43</v>
      </c>
      <c r="J107" s="30">
        <f>'Data 1'!AP102</f>
        <v>0.51162790697674421</v>
      </c>
    </row>
    <row r="108" spans="1:10" x14ac:dyDescent="0.2">
      <c r="A108" s="5" t="str">
        <f>'Data 1'!A103</f>
        <v>Scott</v>
      </c>
      <c r="B108" s="5">
        <f>'Data 1'!AH103</f>
        <v>22</v>
      </c>
      <c r="C108" s="5">
        <f>'Data 1'!AI103</f>
        <v>29</v>
      </c>
      <c r="D108" s="30">
        <f>'Data 1'!AJ103</f>
        <v>0.75862068965517238</v>
      </c>
      <c r="E108" s="5">
        <f>'Data 1'!AK103</f>
        <v>25</v>
      </c>
      <c r="F108" s="5">
        <f>'Data 1'!AL103</f>
        <v>29</v>
      </c>
      <c r="G108" s="30">
        <f>'Data 1'!AM103</f>
        <v>0.86206896551724133</v>
      </c>
      <c r="H108" s="5">
        <f>'Data 1'!AN103</f>
        <v>0</v>
      </c>
      <c r="I108" s="5">
        <f>'Data 1'!AO103</f>
        <v>11</v>
      </c>
      <c r="J108" s="30">
        <f>'Data 1'!AP103</f>
        <v>0</v>
      </c>
    </row>
    <row r="109" spans="1:10" x14ac:dyDescent="0.2">
      <c r="A109" s="5" t="str">
        <f>'Data 1'!A104</f>
        <v>Shenandoah</v>
      </c>
      <c r="B109" s="5">
        <f>'Data 1'!AH104</f>
        <v>14</v>
      </c>
      <c r="C109" s="5">
        <f>'Data 1'!AI104</f>
        <v>14</v>
      </c>
      <c r="D109" s="30">
        <f>'Data 1'!AJ104</f>
        <v>1</v>
      </c>
      <c r="E109" s="5">
        <f>'Data 1'!AK104</f>
        <v>0</v>
      </c>
      <c r="F109" s="5">
        <f>'Data 1'!AL104</f>
        <v>3</v>
      </c>
      <c r="G109" s="30">
        <f>'Data 1'!AM104</f>
        <v>0</v>
      </c>
      <c r="H109" s="5">
        <f>'Data 1'!AN104</f>
        <v>0</v>
      </c>
      <c r="I109" s="5">
        <f>'Data 1'!AO104</f>
        <v>1</v>
      </c>
      <c r="J109" s="30">
        <f>'Data 1'!AP104</f>
        <v>0</v>
      </c>
    </row>
    <row r="110" spans="1:10" x14ac:dyDescent="0.2">
      <c r="A110" s="5" t="str">
        <f>'Data 1'!A105</f>
        <v>Smyth</v>
      </c>
      <c r="B110" s="5">
        <f>'Data 1'!AH105</f>
        <v>16</v>
      </c>
      <c r="C110" s="5">
        <f>'Data 1'!AI105</f>
        <v>18</v>
      </c>
      <c r="D110" s="30">
        <f>'Data 1'!AJ105</f>
        <v>0.88888888888888884</v>
      </c>
      <c r="E110" s="5">
        <f>'Data 1'!AK105</f>
        <v>9</v>
      </c>
      <c r="F110" s="5">
        <f>'Data 1'!AL105</f>
        <v>15</v>
      </c>
      <c r="G110" s="30">
        <f>'Data 1'!AM105</f>
        <v>0.6</v>
      </c>
      <c r="H110" s="5">
        <f>'Data 1'!AN105</f>
        <v>3</v>
      </c>
      <c r="I110" s="5">
        <f>'Data 1'!AO105</f>
        <v>16</v>
      </c>
      <c r="J110" s="30">
        <f>'Data 1'!AP105</f>
        <v>0.1875</v>
      </c>
    </row>
    <row r="111" spans="1:10" x14ac:dyDescent="0.2">
      <c r="A111" s="5" t="str">
        <f>'Data 1'!A106</f>
        <v>Southampton</v>
      </c>
      <c r="B111" s="5">
        <f>'Data 1'!AH106</f>
        <v>0</v>
      </c>
      <c r="C111" s="5">
        <f>'Data 1'!AI106</f>
        <v>0</v>
      </c>
      <c r="D111" s="30">
        <f>'Data 1'!AJ106</f>
        <v>0</v>
      </c>
      <c r="E111" s="5">
        <f>'Data 1'!AK106</f>
        <v>1</v>
      </c>
      <c r="F111" s="5">
        <f>'Data 1'!AL106</f>
        <v>1</v>
      </c>
      <c r="G111" s="30">
        <f>'Data 1'!AM106</f>
        <v>1</v>
      </c>
      <c r="H111" s="5">
        <f>'Data 1'!AN106</f>
        <v>0</v>
      </c>
      <c r="I111" s="5">
        <f>'Data 1'!AO106</f>
        <v>0</v>
      </c>
      <c r="J111" s="30">
        <f>'Data 1'!AP106</f>
        <v>0</v>
      </c>
    </row>
    <row r="112" spans="1:10" x14ac:dyDescent="0.2">
      <c r="A112" s="5" t="str">
        <f>'Data 1'!A107</f>
        <v>Spotsylvania</v>
      </c>
      <c r="B112" s="5">
        <f>'Data 1'!AH107</f>
        <v>19</v>
      </c>
      <c r="C112" s="5">
        <f>'Data 1'!AI107</f>
        <v>24</v>
      </c>
      <c r="D112" s="30">
        <f>'Data 1'!AJ107</f>
        <v>0.79166666666666663</v>
      </c>
      <c r="E112" s="5">
        <f>'Data 1'!AK107</f>
        <v>41</v>
      </c>
      <c r="F112" s="5">
        <f>'Data 1'!AL107</f>
        <v>65</v>
      </c>
      <c r="G112" s="30">
        <f>'Data 1'!AM107</f>
        <v>0.63076923076923075</v>
      </c>
      <c r="H112" s="5">
        <f>'Data 1'!AN107</f>
        <v>20</v>
      </c>
      <c r="I112" s="5">
        <f>'Data 1'!AO107</f>
        <v>65</v>
      </c>
      <c r="J112" s="30">
        <f>'Data 1'!AP107</f>
        <v>0.30769230769230771</v>
      </c>
    </row>
    <row r="113" spans="1:11" x14ac:dyDescent="0.2">
      <c r="A113" s="5" t="str">
        <f>'Data 1'!A108</f>
        <v>Stafford</v>
      </c>
      <c r="B113" s="5">
        <f>'Data 1'!AH108</f>
        <v>21</v>
      </c>
      <c r="C113" s="5">
        <f>'Data 1'!AI108</f>
        <v>26</v>
      </c>
      <c r="D113" s="30">
        <f>'Data 1'!AJ108</f>
        <v>0.80769230769230771</v>
      </c>
      <c r="E113" s="5">
        <f>'Data 1'!AK108</f>
        <v>23</v>
      </c>
      <c r="F113" s="5">
        <f>'Data 1'!AL108</f>
        <v>33</v>
      </c>
      <c r="G113" s="30">
        <f>'Data 1'!AM108</f>
        <v>0.69696969696969702</v>
      </c>
      <c r="H113" s="5">
        <f>'Data 1'!AN108</f>
        <v>4</v>
      </c>
      <c r="I113" s="5">
        <f>'Data 1'!AO108</f>
        <v>14</v>
      </c>
      <c r="J113" s="30">
        <f>'Data 1'!AP108</f>
        <v>0.2857142857142857</v>
      </c>
    </row>
    <row r="114" spans="1:11" x14ac:dyDescent="0.2">
      <c r="A114" s="5" t="str">
        <f>'Data 1'!A109</f>
        <v>Staunton/Augusta/Waynesboro</v>
      </c>
      <c r="B114" s="5">
        <f>'Data 1'!AH109</f>
        <v>63</v>
      </c>
      <c r="C114" s="5">
        <f>'Data 1'!AI109</f>
        <v>70</v>
      </c>
      <c r="D114" s="30">
        <f>'Data 1'!AJ109</f>
        <v>0.9</v>
      </c>
      <c r="E114" s="5">
        <f>'Data 1'!AK109</f>
        <v>32</v>
      </c>
      <c r="F114" s="5">
        <f>'Data 1'!AL109</f>
        <v>64</v>
      </c>
      <c r="G114" s="30">
        <f>'Data 1'!AM109</f>
        <v>0.5</v>
      </c>
      <c r="H114" s="5">
        <f>'Data 1'!AN109</f>
        <v>27</v>
      </c>
      <c r="I114" s="5">
        <f>'Data 1'!AO109</f>
        <v>74</v>
      </c>
      <c r="J114" s="30">
        <f>'Data 1'!AP109</f>
        <v>0.36486486486486486</v>
      </c>
    </row>
    <row r="115" spans="1:11" x14ac:dyDescent="0.2">
      <c r="A115" s="5" t="str">
        <f>'Data 1'!A110</f>
        <v>Suffolk</v>
      </c>
      <c r="B115" s="5">
        <f>'Data 1'!AH110</f>
        <v>22</v>
      </c>
      <c r="C115" s="5">
        <f>'Data 1'!AI110</f>
        <v>23</v>
      </c>
      <c r="D115" s="30">
        <f>'Data 1'!AJ110</f>
        <v>0.95652173913043481</v>
      </c>
      <c r="E115" s="5">
        <f>'Data 1'!AK110</f>
        <v>5</v>
      </c>
      <c r="F115" s="5">
        <f>'Data 1'!AL110</f>
        <v>9</v>
      </c>
      <c r="G115" s="30">
        <f>'Data 1'!AM110</f>
        <v>0.55555555555555558</v>
      </c>
      <c r="H115" s="5">
        <f>'Data 1'!AN110</f>
        <v>4</v>
      </c>
      <c r="I115" s="5">
        <f>'Data 1'!AO110</f>
        <v>6</v>
      </c>
      <c r="J115" s="30">
        <f>'Data 1'!AP110</f>
        <v>0.66666666666666663</v>
      </c>
    </row>
    <row r="116" spans="1:11" x14ac:dyDescent="0.2">
      <c r="A116" s="5" t="str">
        <f>'Data 1'!A111</f>
        <v>Surry</v>
      </c>
      <c r="B116" s="5">
        <f>'Data 1'!AH111</f>
        <v>1</v>
      </c>
      <c r="C116" s="5">
        <f>'Data 1'!AI111</f>
        <v>1</v>
      </c>
      <c r="D116" s="30">
        <f>'Data 1'!AJ111</f>
        <v>1</v>
      </c>
      <c r="E116" s="5">
        <f>'Data 1'!AK111</f>
        <v>1</v>
      </c>
      <c r="F116" s="5">
        <f>'Data 1'!AL111</f>
        <v>1</v>
      </c>
      <c r="G116" s="30">
        <f>'Data 1'!AM111</f>
        <v>1</v>
      </c>
      <c r="H116" s="5">
        <f>'Data 1'!AN111</f>
        <v>0</v>
      </c>
      <c r="I116" s="5">
        <f>'Data 1'!AO111</f>
        <v>0</v>
      </c>
      <c r="J116" s="30">
        <f>'Data 1'!AP111</f>
        <v>0</v>
      </c>
    </row>
    <row r="117" spans="1:11" x14ac:dyDescent="0.2">
      <c r="A117" s="5" t="str">
        <f>'Data 1'!A112</f>
        <v>Sussex</v>
      </c>
      <c r="B117" s="5">
        <f>'Data 1'!AH112</f>
        <v>7</v>
      </c>
      <c r="C117" s="5">
        <f>'Data 1'!AI112</f>
        <v>7</v>
      </c>
      <c r="D117" s="30">
        <f>'Data 1'!AJ112</f>
        <v>1</v>
      </c>
      <c r="E117" s="5">
        <f>'Data 1'!AK112</f>
        <v>3</v>
      </c>
      <c r="F117" s="5">
        <f>'Data 1'!AL112</f>
        <v>4</v>
      </c>
      <c r="G117" s="30">
        <f>'Data 1'!AM112</f>
        <v>0.75</v>
      </c>
      <c r="H117" s="5">
        <f>'Data 1'!AN112</f>
        <v>0</v>
      </c>
      <c r="I117" s="5">
        <f>'Data 1'!AO112</f>
        <v>0</v>
      </c>
      <c r="J117" s="30">
        <f>'Data 1'!AP112</f>
        <v>0</v>
      </c>
    </row>
    <row r="118" spans="1:11" x14ac:dyDescent="0.2">
      <c r="A118" s="5" t="str">
        <f>'Data 1'!A113</f>
        <v>Tazewell</v>
      </c>
      <c r="B118" s="5">
        <f>'Data 1'!AH113</f>
        <v>22</v>
      </c>
      <c r="C118" s="5">
        <f>'Data 1'!AI113</f>
        <v>28</v>
      </c>
      <c r="D118" s="30">
        <f>'Data 1'!AJ113</f>
        <v>0.7857142857142857</v>
      </c>
      <c r="E118" s="5">
        <f>'Data 1'!AK113</f>
        <v>40</v>
      </c>
      <c r="F118" s="5">
        <f>'Data 1'!AL113</f>
        <v>49</v>
      </c>
      <c r="G118" s="30">
        <f>'Data 1'!AM113</f>
        <v>0.81632653061224492</v>
      </c>
      <c r="H118" s="5">
        <f>'Data 1'!AN113</f>
        <v>6</v>
      </c>
      <c r="I118" s="5">
        <f>'Data 1'!AO113</f>
        <v>31</v>
      </c>
      <c r="J118" s="30">
        <f>'Data 1'!AP113</f>
        <v>0.19354838709677419</v>
      </c>
    </row>
    <row r="119" spans="1:11" x14ac:dyDescent="0.2">
      <c r="A119" s="5" t="str">
        <f>'Data 1'!A114</f>
        <v>Virginia Beach</v>
      </c>
      <c r="B119" s="5">
        <f>'Data 1'!AH114</f>
        <v>98</v>
      </c>
      <c r="C119" s="5">
        <f>'Data 1'!AI114</f>
        <v>109</v>
      </c>
      <c r="D119" s="30">
        <f>'Data 1'!AJ114</f>
        <v>0.8990825688073395</v>
      </c>
      <c r="E119" s="5">
        <f>'Data 1'!AK114</f>
        <v>48</v>
      </c>
      <c r="F119" s="5">
        <f>'Data 1'!AL114</f>
        <v>75</v>
      </c>
      <c r="G119" s="30">
        <f>'Data 1'!AM114</f>
        <v>0.64</v>
      </c>
      <c r="H119" s="5">
        <f>'Data 1'!AN114</f>
        <v>20</v>
      </c>
      <c r="I119" s="5">
        <f>'Data 1'!AO114</f>
        <v>85</v>
      </c>
      <c r="J119" s="30">
        <f>'Data 1'!AP114</f>
        <v>0.23529411764705882</v>
      </c>
    </row>
    <row r="120" spans="1:11" x14ac:dyDescent="0.2">
      <c r="A120" s="5" t="str">
        <f>'Data 1'!A115</f>
        <v>Warren</v>
      </c>
      <c r="B120" s="5">
        <f>'Data 1'!AH115</f>
        <v>7</v>
      </c>
      <c r="C120" s="5">
        <f>'Data 1'!AI115</f>
        <v>9</v>
      </c>
      <c r="D120" s="30">
        <f>'Data 1'!AJ115</f>
        <v>0.77777777777777779</v>
      </c>
      <c r="E120" s="5">
        <f>'Data 1'!AK115</f>
        <v>1</v>
      </c>
      <c r="F120" s="5">
        <f>'Data 1'!AL115</f>
        <v>3</v>
      </c>
      <c r="G120" s="30">
        <f>'Data 1'!AM115</f>
        <v>0.33333333333333331</v>
      </c>
      <c r="H120" s="5">
        <f>'Data 1'!AN115</f>
        <v>5</v>
      </c>
      <c r="I120" s="5">
        <f>'Data 1'!AO115</f>
        <v>12</v>
      </c>
      <c r="J120" s="30">
        <f>'Data 1'!AP115</f>
        <v>0.41666666666666669</v>
      </c>
    </row>
    <row r="121" spans="1:11" x14ac:dyDescent="0.2">
      <c r="A121" s="5" t="str">
        <f>'Data 1'!A116</f>
        <v>Washington</v>
      </c>
      <c r="B121" s="5">
        <f>'Data 1'!AH116</f>
        <v>22</v>
      </c>
      <c r="C121" s="5">
        <f>'Data 1'!AI116</f>
        <v>29</v>
      </c>
      <c r="D121" s="30">
        <f>'Data 1'!AJ116</f>
        <v>0.75862068965517238</v>
      </c>
      <c r="E121" s="5">
        <f>'Data 1'!AK116</f>
        <v>9</v>
      </c>
      <c r="F121" s="5">
        <f>'Data 1'!AL116</f>
        <v>14</v>
      </c>
      <c r="G121" s="30">
        <f>'Data 1'!AM116</f>
        <v>0.6428571428571429</v>
      </c>
      <c r="H121" s="5">
        <f>'Data 1'!AN116</f>
        <v>10</v>
      </c>
      <c r="I121" s="5">
        <f>'Data 1'!AO116</f>
        <v>24</v>
      </c>
      <c r="J121" s="30">
        <f>'Data 1'!AP116</f>
        <v>0.41666666666666669</v>
      </c>
    </row>
    <row r="122" spans="1:11" x14ac:dyDescent="0.2">
      <c r="A122" s="5" t="str">
        <f>'Data 1'!A117</f>
        <v>Westmoreland</v>
      </c>
      <c r="B122" s="5">
        <f>'Data 1'!AH117</f>
        <v>10</v>
      </c>
      <c r="C122" s="5">
        <f>'Data 1'!AI117</f>
        <v>10</v>
      </c>
      <c r="D122" s="30">
        <f>'Data 1'!AJ117</f>
        <v>1</v>
      </c>
      <c r="E122" s="5">
        <f>'Data 1'!AK117</f>
        <v>3</v>
      </c>
      <c r="F122" s="5">
        <f>'Data 1'!AL117</f>
        <v>7</v>
      </c>
      <c r="G122" s="30">
        <f>'Data 1'!AM117</f>
        <v>0.42857142857142855</v>
      </c>
      <c r="H122" s="5">
        <f>'Data 1'!AN117</f>
        <v>1</v>
      </c>
      <c r="I122" s="5">
        <f>'Data 1'!AO117</f>
        <v>1</v>
      </c>
      <c r="J122" s="30">
        <f>'Data 1'!AP117</f>
        <v>1</v>
      </c>
    </row>
    <row r="123" spans="1:11" x14ac:dyDescent="0.2">
      <c r="A123" s="5" t="str">
        <f>'Data 1'!A118</f>
        <v>Williamsburg</v>
      </c>
      <c r="B123" s="5">
        <f>'Data 1'!AH118</f>
        <v>2</v>
      </c>
      <c r="C123" s="5">
        <f>'Data 1'!AI118</f>
        <v>2</v>
      </c>
      <c r="D123" s="30">
        <f>'Data 1'!AJ118</f>
        <v>1</v>
      </c>
      <c r="E123" s="5">
        <f>'Data 1'!AK118</f>
        <v>0</v>
      </c>
      <c r="F123" s="5">
        <f>'Data 1'!AL118</f>
        <v>1</v>
      </c>
      <c r="G123" s="30">
        <f>'Data 1'!AM118</f>
        <v>0</v>
      </c>
      <c r="H123" s="5">
        <f>'Data 1'!AN118</f>
        <v>1</v>
      </c>
      <c r="I123" s="5">
        <f>'Data 1'!AO118</f>
        <v>1</v>
      </c>
      <c r="J123" s="30">
        <f>'Data 1'!AP118</f>
        <v>1</v>
      </c>
    </row>
    <row r="124" spans="1:11" x14ac:dyDescent="0.2">
      <c r="A124" s="5" t="str">
        <f>'Data 1'!A119</f>
        <v>Winchester</v>
      </c>
      <c r="B124" s="5">
        <f>'Data 1'!AH119</f>
        <v>35</v>
      </c>
      <c r="C124" s="5">
        <f>'Data 1'!AI119</f>
        <v>39</v>
      </c>
      <c r="D124" s="30">
        <f>'Data 1'!AJ119</f>
        <v>0.89743589743589747</v>
      </c>
      <c r="E124" s="5">
        <f>'Data 1'!AK119</f>
        <v>21</v>
      </c>
      <c r="F124" s="5">
        <f>'Data 1'!AL119</f>
        <v>31</v>
      </c>
      <c r="G124" s="30">
        <f>'Data 1'!AM119</f>
        <v>0.67741935483870963</v>
      </c>
      <c r="H124" s="5">
        <f>'Data 1'!AN119</f>
        <v>13</v>
      </c>
      <c r="I124" s="5">
        <f>'Data 1'!AO119</f>
        <v>29</v>
      </c>
      <c r="J124" s="30">
        <f>'Data 1'!AP119</f>
        <v>0.44827586206896552</v>
      </c>
    </row>
    <row r="125" spans="1:11" x14ac:dyDescent="0.2">
      <c r="A125" s="5" t="str">
        <f>'Data 1'!A120</f>
        <v>Wise</v>
      </c>
      <c r="B125" s="5">
        <f>'Data 1'!AH120</f>
        <v>38</v>
      </c>
      <c r="C125" s="5">
        <f>'Data 1'!AI120</f>
        <v>43</v>
      </c>
      <c r="D125" s="30">
        <f>'Data 1'!AJ120</f>
        <v>0.88372093023255816</v>
      </c>
      <c r="E125" s="5">
        <f>'Data 1'!AK120</f>
        <v>17</v>
      </c>
      <c r="F125" s="5">
        <f>'Data 1'!AL120</f>
        <v>36</v>
      </c>
      <c r="G125" s="30">
        <f>'Data 1'!AM120</f>
        <v>0.47222222222222221</v>
      </c>
      <c r="H125" s="5">
        <f>'Data 1'!AN120</f>
        <v>21</v>
      </c>
      <c r="I125" s="5">
        <f>'Data 1'!AO120</f>
        <v>39</v>
      </c>
      <c r="J125" s="30">
        <f>'Data 1'!AP120</f>
        <v>0.53846153846153844</v>
      </c>
    </row>
    <row r="126" spans="1:11" ht="13.5" thickBot="1" x14ac:dyDescent="0.25">
      <c r="A126" s="18" t="str">
        <f>'Data 1'!A121</f>
        <v>Wythe</v>
      </c>
      <c r="B126" s="18">
        <f>'Data 1'!AH121</f>
        <v>21</v>
      </c>
      <c r="C126" s="18">
        <f>'Data 1'!AI121</f>
        <v>22</v>
      </c>
      <c r="D126" s="35">
        <f>'Data 1'!AJ121</f>
        <v>0.95454545454545459</v>
      </c>
      <c r="E126" s="18">
        <f>'Data 1'!AK121</f>
        <v>12</v>
      </c>
      <c r="F126" s="18">
        <f>'Data 1'!AL121</f>
        <v>17</v>
      </c>
      <c r="G126" s="35">
        <f>'Data 1'!AM121</f>
        <v>0.70588235294117652</v>
      </c>
      <c r="H126" s="18">
        <f>'Data 1'!AN121</f>
        <v>4</v>
      </c>
      <c r="I126" s="18">
        <f>'Data 1'!AO121</f>
        <v>13</v>
      </c>
      <c r="J126" s="35">
        <f>'Data 1'!AP121</f>
        <v>0.30769230769230771</v>
      </c>
    </row>
    <row r="127" spans="1:11" ht="13.5" thickBot="1" x14ac:dyDescent="0.25">
      <c r="A127" s="20" t="s">
        <v>193</v>
      </c>
      <c r="B127" s="21">
        <f>SUM(B7:B126)</f>
        <v>2448</v>
      </c>
      <c r="C127" s="21">
        <f>SUM(C7:C126)</f>
        <v>2916</v>
      </c>
      <c r="D127" s="22">
        <f>IF(C127=0,0,B127/C127)</f>
        <v>0.83950617283950613</v>
      </c>
      <c r="E127" s="21">
        <f>SUM(E7:E126)</f>
        <v>1331</v>
      </c>
      <c r="F127" s="21">
        <f>SUM(F7:F126)</f>
        <v>2124</v>
      </c>
      <c r="G127" s="22">
        <f>IF(F127=0,0,E127/F127)</f>
        <v>0.62664783427495296</v>
      </c>
      <c r="H127" s="21">
        <f>SUM(H7:H126)</f>
        <v>842</v>
      </c>
      <c r="I127" s="21">
        <f>SUM(I7:I126)</f>
        <v>2290</v>
      </c>
      <c r="J127" s="23">
        <f>IF(I127=0,0,H127/I127)</f>
        <v>0.36768558951965064</v>
      </c>
      <c r="K127" s="17"/>
    </row>
    <row r="128" spans="1:11" x14ac:dyDescent="0.2">
      <c r="A128" s="11"/>
      <c r="B128" s="11"/>
      <c r="C128" s="11"/>
      <c r="D128" s="13"/>
      <c r="E128" s="11"/>
      <c r="F128" s="11"/>
      <c r="G128" s="13"/>
      <c r="H128" s="11"/>
      <c r="I128" s="11"/>
      <c r="J128" s="13"/>
    </row>
  </sheetData>
  <mergeCells count="5">
    <mergeCell ref="A5:J5"/>
    <mergeCell ref="A1:J1"/>
    <mergeCell ref="A2:J2"/>
    <mergeCell ref="A3:J3"/>
    <mergeCell ref="A4:J4"/>
  </mergeCells>
  <phoneticPr fontId="0" type="noConversion"/>
  <pageMargins left="0.35" right="0.26" top="0.25" bottom="0.38" header="0.25" footer="0.2"/>
  <pageSetup scale="85"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28515625" bestFit="1" customWidth="1"/>
    <col min="2" max="2" width="13.5703125" bestFit="1" customWidth="1"/>
    <col min="3" max="3" width="13" bestFit="1" customWidth="1"/>
    <col min="4" max="4" width="13.42578125" bestFit="1" customWidth="1"/>
    <col min="5" max="5" width="13.28515625" bestFit="1" customWidth="1"/>
    <col min="6" max="6" width="13.5703125" bestFit="1" customWidth="1"/>
    <col min="7" max="7" width="13" bestFit="1" customWidth="1"/>
    <col min="8" max="8" width="13.42578125" bestFit="1" customWidth="1"/>
    <col min="9" max="9" width="13.5703125" bestFit="1" customWidth="1"/>
    <col min="10" max="10" width="13" bestFit="1" customWidth="1"/>
    <col min="11" max="11" width="13.42578125" bestFit="1" customWidth="1"/>
    <col min="12" max="12" width="13.5703125" bestFit="1" customWidth="1"/>
    <col min="13" max="13" width="13" bestFit="1" customWidth="1"/>
    <col min="14" max="14" width="13.42578125" bestFit="1" customWidth="1"/>
    <col min="15" max="15" width="13.28515625" bestFit="1" customWidth="1"/>
    <col min="16" max="16" width="13.5703125" bestFit="1" customWidth="1"/>
    <col min="17" max="17" width="13" bestFit="1" customWidth="1"/>
    <col min="18" max="18" width="13.42578125" bestFit="1" customWidth="1"/>
    <col min="19" max="19" width="13.5703125" bestFit="1" customWidth="1"/>
    <col min="20" max="20" width="13" bestFit="1" customWidth="1"/>
    <col min="21" max="21" width="13.42578125" bestFit="1" customWidth="1"/>
    <col min="22" max="22" width="13.5703125" bestFit="1" customWidth="1"/>
    <col min="23" max="23" width="13" bestFit="1" customWidth="1"/>
    <col min="24" max="24" width="13.42578125" bestFit="1" customWidth="1"/>
    <col min="25" max="25" width="13.5703125" bestFit="1" customWidth="1"/>
    <col min="26" max="26" width="13" bestFit="1" customWidth="1"/>
    <col min="27" max="27" width="13.42578125" bestFit="1" customWidth="1"/>
    <col min="28" max="28" width="13.5703125" bestFit="1" customWidth="1"/>
    <col min="29" max="29" width="13" bestFit="1" customWidth="1"/>
    <col min="30" max="30" width="13.42578125" bestFit="1" customWidth="1"/>
    <col min="31" max="31" width="13.5703125" bestFit="1" customWidth="1"/>
    <col min="32" max="32" width="13" bestFit="1" customWidth="1"/>
    <col min="33" max="33" width="13.42578125" bestFit="1" customWidth="1"/>
    <col min="34" max="34" width="13.5703125" bestFit="1" customWidth="1"/>
    <col min="35" max="35" width="13" bestFit="1" customWidth="1"/>
    <col min="36" max="36" width="13.42578125" bestFit="1" customWidth="1"/>
    <col min="37" max="37" width="13.5703125" bestFit="1" customWidth="1"/>
    <col min="38" max="38" width="13" bestFit="1" customWidth="1"/>
    <col min="39" max="39" width="13.42578125" bestFit="1" customWidth="1"/>
    <col min="40" max="40" width="13.5703125" bestFit="1" customWidth="1"/>
    <col min="41" max="41" width="13" bestFit="1" customWidth="1"/>
    <col min="42" max="42" width="13.42578125" bestFit="1" customWidth="1"/>
    <col min="43" max="43" width="12" bestFit="1" customWidth="1"/>
  </cols>
  <sheetData>
    <row r="1" spans="1:42" s="41" customFormat="1" x14ac:dyDescent="0.2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11</v>
      </c>
      <c r="M1" s="46" t="s">
        <v>12</v>
      </c>
      <c r="N1" s="46" t="s">
        <v>13</v>
      </c>
      <c r="O1" s="46" t="s">
        <v>14</v>
      </c>
      <c r="P1" s="46" t="s">
        <v>15</v>
      </c>
      <c r="Q1" s="46" t="s">
        <v>16</v>
      </c>
      <c r="R1" s="46" t="s">
        <v>17</v>
      </c>
      <c r="S1" s="46" t="s">
        <v>18</v>
      </c>
      <c r="T1" s="46" t="s">
        <v>19</v>
      </c>
      <c r="U1" s="46" t="s">
        <v>20</v>
      </c>
      <c r="V1" s="46" t="s">
        <v>21</v>
      </c>
      <c r="W1" s="46" t="s">
        <v>22</v>
      </c>
      <c r="X1" s="46" t="s">
        <v>23</v>
      </c>
      <c r="Y1" s="46" t="s">
        <v>24</v>
      </c>
      <c r="Z1" s="46" t="s">
        <v>25</v>
      </c>
      <c r="AA1" s="46" t="s">
        <v>26</v>
      </c>
      <c r="AB1" s="46" t="s">
        <v>27</v>
      </c>
      <c r="AC1" s="46" t="s">
        <v>28</v>
      </c>
      <c r="AD1" s="46" t="s">
        <v>29</v>
      </c>
      <c r="AE1" s="46" t="s">
        <v>30</v>
      </c>
      <c r="AF1" s="46" t="s">
        <v>31</v>
      </c>
      <c r="AG1" s="46" t="s">
        <v>32</v>
      </c>
      <c r="AH1" s="46" t="s">
        <v>33</v>
      </c>
      <c r="AI1" s="46" t="s">
        <v>34</v>
      </c>
      <c r="AJ1" s="46" t="s">
        <v>35</v>
      </c>
      <c r="AK1" s="46" t="s">
        <v>36</v>
      </c>
      <c r="AL1" s="46" t="s">
        <v>37</v>
      </c>
      <c r="AM1" s="46" t="s">
        <v>38</v>
      </c>
      <c r="AN1" s="46" t="s">
        <v>39</v>
      </c>
      <c r="AO1" s="46" t="s">
        <v>40</v>
      </c>
      <c r="AP1" s="46" t="s">
        <v>41</v>
      </c>
    </row>
    <row r="2" spans="1:42" x14ac:dyDescent="0.2">
      <c r="A2" t="s">
        <v>42</v>
      </c>
      <c r="B2">
        <v>4</v>
      </c>
      <c r="C2">
        <v>4</v>
      </c>
      <c r="D2">
        <v>1</v>
      </c>
      <c r="E2">
        <v>2.568640200775719</v>
      </c>
      <c r="F2">
        <v>0</v>
      </c>
      <c r="G2">
        <v>3</v>
      </c>
      <c r="H2">
        <v>0</v>
      </c>
      <c r="I2">
        <v>1</v>
      </c>
      <c r="J2">
        <v>3</v>
      </c>
      <c r="K2">
        <v>0.33333333333333331</v>
      </c>
      <c r="L2">
        <v>0</v>
      </c>
      <c r="M2">
        <v>3</v>
      </c>
      <c r="N2">
        <v>0</v>
      </c>
      <c r="O2">
        <v>32</v>
      </c>
      <c r="P2">
        <v>3</v>
      </c>
      <c r="Q2">
        <v>5</v>
      </c>
      <c r="R2">
        <v>0.6</v>
      </c>
      <c r="S2">
        <v>0</v>
      </c>
      <c r="T2">
        <v>1</v>
      </c>
      <c r="U2">
        <v>0</v>
      </c>
      <c r="V2">
        <v>0</v>
      </c>
      <c r="W2">
        <v>3</v>
      </c>
      <c r="X2">
        <v>0</v>
      </c>
      <c r="Y2">
        <v>2</v>
      </c>
      <c r="Z2">
        <v>4</v>
      </c>
      <c r="AA2">
        <v>0.5</v>
      </c>
      <c r="AB2">
        <v>3</v>
      </c>
      <c r="AC2">
        <v>3</v>
      </c>
      <c r="AD2">
        <v>1</v>
      </c>
      <c r="AE2">
        <v>0</v>
      </c>
      <c r="AF2">
        <v>1</v>
      </c>
      <c r="AG2">
        <v>0</v>
      </c>
      <c r="AH2">
        <v>8</v>
      </c>
      <c r="AI2">
        <v>8</v>
      </c>
      <c r="AJ2">
        <v>1</v>
      </c>
      <c r="AK2">
        <v>2</v>
      </c>
      <c r="AL2">
        <v>2</v>
      </c>
      <c r="AM2">
        <v>1</v>
      </c>
      <c r="AN2">
        <v>6</v>
      </c>
      <c r="AO2">
        <v>10</v>
      </c>
      <c r="AP2">
        <v>0.6</v>
      </c>
    </row>
    <row r="3" spans="1:42" x14ac:dyDescent="0.2">
      <c r="A3" t="s">
        <v>43</v>
      </c>
      <c r="B3">
        <v>4</v>
      </c>
      <c r="C3">
        <v>14</v>
      </c>
      <c r="D3">
        <v>0.2857142857142857</v>
      </c>
      <c r="E3">
        <v>13.338809034907598</v>
      </c>
      <c r="F3">
        <v>2</v>
      </c>
      <c r="G3">
        <v>14</v>
      </c>
      <c r="H3">
        <v>0.14285714285714285</v>
      </c>
      <c r="I3">
        <v>0</v>
      </c>
      <c r="J3">
        <v>11</v>
      </c>
      <c r="K3">
        <v>0</v>
      </c>
      <c r="L3">
        <v>0</v>
      </c>
      <c r="M3">
        <v>6</v>
      </c>
      <c r="N3">
        <v>0</v>
      </c>
      <c r="O3">
        <v>38.406570841889121</v>
      </c>
      <c r="P3">
        <v>6</v>
      </c>
      <c r="Q3">
        <v>41</v>
      </c>
      <c r="R3">
        <v>0.14634146341463414</v>
      </c>
      <c r="S3">
        <v>7</v>
      </c>
      <c r="T3">
        <v>18</v>
      </c>
      <c r="U3">
        <v>0.3888888888888889</v>
      </c>
      <c r="V3">
        <v>0</v>
      </c>
      <c r="W3">
        <v>11</v>
      </c>
      <c r="X3">
        <v>0</v>
      </c>
      <c r="Y3">
        <v>6</v>
      </c>
      <c r="Z3">
        <v>22</v>
      </c>
      <c r="AA3">
        <v>0.27272727272727271</v>
      </c>
      <c r="AB3">
        <v>7</v>
      </c>
      <c r="AC3">
        <v>7</v>
      </c>
      <c r="AD3">
        <v>1</v>
      </c>
      <c r="AE3">
        <v>1</v>
      </c>
      <c r="AF3">
        <v>5</v>
      </c>
      <c r="AG3">
        <v>0.2</v>
      </c>
      <c r="AH3">
        <v>31</v>
      </c>
      <c r="AI3">
        <v>34</v>
      </c>
      <c r="AJ3">
        <v>0.91176470588235292</v>
      </c>
      <c r="AK3">
        <v>30</v>
      </c>
      <c r="AL3">
        <v>38</v>
      </c>
      <c r="AM3">
        <v>0.78947368421052633</v>
      </c>
      <c r="AN3">
        <v>37</v>
      </c>
      <c r="AO3">
        <v>49</v>
      </c>
      <c r="AP3">
        <v>0.75510204081632648</v>
      </c>
    </row>
    <row r="4" spans="1:42" x14ac:dyDescent="0.2">
      <c r="A4" t="s">
        <v>126</v>
      </c>
      <c r="B4">
        <v>4</v>
      </c>
      <c r="C4">
        <v>6</v>
      </c>
      <c r="D4">
        <v>0.66666666666666663</v>
      </c>
      <c r="E4">
        <v>3.9671457905544152</v>
      </c>
      <c r="F4">
        <v>1</v>
      </c>
      <c r="G4">
        <v>8</v>
      </c>
      <c r="H4">
        <v>0.125</v>
      </c>
      <c r="I4">
        <v>0</v>
      </c>
      <c r="J4">
        <v>12</v>
      </c>
      <c r="K4">
        <v>0</v>
      </c>
      <c r="L4">
        <v>0</v>
      </c>
      <c r="M4">
        <v>9</v>
      </c>
      <c r="N4">
        <v>0</v>
      </c>
      <c r="O4">
        <v>39.589322381930188</v>
      </c>
      <c r="P4">
        <v>9</v>
      </c>
      <c r="Q4">
        <v>42</v>
      </c>
      <c r="R4">
        <v>0.21428571428571427</v>
      </c>
      <c r="S4">
        <v>2</v>
      </c>
      <c r="T4">
        <v>11</v>
      </c>
      <c r="U4">
        <v>0.18181818181818182</v>
      </c>
      <c r="V4">
        <v>2</v>
      </c>
      <c r="W4">
        <v>16</v>
      </c>
      <c r="X4">
        <v>0.125</v>
      </c>
      <c r="Y4">
        <v>8</v>
      </c>
      <c r="Z4">
        <v>28</v>
      </c>
      <c r="AA4">
        <v>0.2857142857142857</v>
      </c>
      <c r="AB4">
        <v>9</v>
      </c>
      <c r="AC4">
        <v>11</v>
      </c>
      <c r="AD4">
        <v>0.81818181818181823</v>
      </c>
      <c r="AE4">
        <v>2</v>
      </c>
      <c r="AF4">
        <v>5</v>
      </c>
      <c r="AG4">
        <v>0.4</v>
      </c>
      <c r="AH4">
        <v>39</v>
      </c>
      <c r="AI4">
        <v>44</v>
      </c>
      <c r="AJ4">
        <v>0.88636363636363635</v>
      </c>
      <c r="AK4">
        <v>30</v>
      </c>
      <c r="AL4">
        <v>38</v>
      </c>
      <c r="AM4">
        <v>0.78947368421052633</v>
      </c>
      <c r="AN4">
        <v>20</v>
      </c>
      <c r="AO4">
        <v>48</v>
      </c>
      <c r="AP4">
        <v>0.41666666666666669</v>
      </c>
    </row>
    <row r="5" spans="1:42" x14ac:dyDescent="0.2">
      <c r="A5" t="s">
        <v>156</v>
      </c>
      <c r="B5">
        <v>5</v>
      </c>
      <c r="C5">
        <v>7</v>
      </c>
      <c r="D5">
        <v>0.7142857142857143</v>
      </c>
      <c r="E5">
        <v>4.8939082819987183</v>
      </c>
      <c r="F5">
        <v>2</v>
      </c>
      <c r="G5">
        <v>4</v>
      </c>
      <c r="H5">
        <v>0.5</v>
      </c>
      <c r="I5">
        <v>1</v>
      </c>
      <c r="J5">
        <v>2</v>
      </c>
      <c r="K5">
        <v>0.5</v>
      </c>
      <c r="L5">
        <v>0</v>
      </c>
      <c r="M5">
        <v>5</v>
      </c>
      <c r="N5">
        <v>0</v>
      </c>
      <c r="O5">
        <v>33.905544147843941</v>
      </c>
      <c r="P5">
        <v>5</v>
      </c>
      <c r="Q5">
        <v>6</v>
      </c>
      <c r="R5">
        <v>0.83333333333333337</v>
      </c>
      <c r="S5">
        <v>1</v>
      </c>
      <c r="T5">
        <v>2</v>
      </c>
      <c r="U5">
        <v>0.5</v>
      </c>
      <c r="V5">
        <v>0</v>
      </c>
      <c r="W5">
        <v>2</v>
      </c>
      <c r="X5">
        <v>0</v>
      </c>
      <c r="Y5">
        <v>5</v>
      </c>
      <c r="Z5">
        <v>6</v>
      </c>
      <c r="AA5">
        <v>0.83333333333333337</v>
      </c>
      <c r="AB5">
        <v>5</v>
      </c>
      <c r="AC5">
        <v>5</v>
      </c>
      <c r="AD5">
        <v>1</v>
      </c>
      <c r="AE5">
        <v>0</v>
      </c>
      <c r="AF5">
        <v>1</v>
      </c>
      <c r="AG5">
        <v>0</v>
      </c>
      <c r="AH5">
        <v>15</v>
      </c>
      <c r="AI5">
        <v>18</v>
      </c>
      <c r="AJ5">
        <v>0.83333333333333337</v>
      </c>
      <c r="AK5">
        <v>3</v>
      </c>
      <c r="AL5">
        <v>6</v>
      </c>
      <c r="AM5">
        <v>0.5</v>
      </c>
      <c r="AN5">
        <v>6</v>
      </c>
      <c r="AO5">
        <v>8</v>
      </c>
      <c r="AP5">
        <v>0.75</v>
      </c>
    </row>
    <row r="6" spans="1:42" x14ac:dyDescent="0.2">
      <c r="A6" t="s">
        <v>44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1</v>
      </c>
      <c r="AJ6">
        <v>1</v>
      </c>
      <c r="AK6">
        <v>4</v>
      </c>
      <c r="AL6">
        <v>4</v>
      </c>
      <c r="AM6">
        <v>1</v>
      </c>
      <c r="AN6">
        <v>0</v>
      </c>
      <c r="AO6">
        <v>0</v>
      </c>
      <c r="AP6">
        <v>0</v>
      </c>
    </row>
    <row r="7" spans="1:42" x14ac:dyDescent="0.2">
      <c r="A7" t="s">
        <v>45</v>
      </c>
      <c r="B7">
        <v>2</v>
      </c>
      <c r="C7">
        <v>2</v>
      </c>
      <c r="D7">
        <v>1</v>
      </c>
      <c r="E7">
        <v>6.1741957563312386</v>
      </c>
      <c r="F7">
        <v>1</v>
      </c>
      <c r="G7">
        <v>15</v>
      </c>
      <c r="H7">
        <v>6.6666666666666666E-2</v>
      </c>
      <c r="I7">
        <v>0</v>
      </c>
      <c r="J7">
        <v>4</v>
      </c>
      <c r="K7">
        <v>0</v>
      </c>
      <c r="L7">
        <v>0</v>
      </c>
      <c r="M7">
        <v>5</v>
      </c>
      <c r="N7">
        <v>0</v>
      </c>
      <c r="O7">
        <v>30.116358658453034</v>
      </c>
      <c r="P7">
        <v>4</v>
      </c>
      <c r="Q7">
        <v>12</v>
      </c>
      <c r="R7">
        <v>0.33333333333333331</v>
      </c>
      <c r="S7">
        <v>0</v>
      </c>
      <c r="T7">
        <v>1</v>
      </c>
      <c r="U7">
        <v>0</v>
      </c>
      <c r="V7">
        <v>0</v>
      </c>
      <c r="W7">
        <v>4</v>
      </c>
      <c r="X7">
        <v>0</v>
      </c>
      <c r="Y7">
        <v>3</v>
      </c>
      <c r="Z7">
        <v>8</v>
      </c>
      <c r="AA7">
        <v>0.375</v>
      </c>
      <c r="AB7">
        <v>5</v>
      </c>
      <c r="AC7">
        <v>6</v>
      </c>
      <c r="AD7">
        <v>0.83333333333333337</v>
      </c>
      <c r="AE7">
        <v>0</v>
      </c>
      <c r="AF7">
        <v>1</v>
      </c>
      <c r="AG7">
        <v>0</v>
      </c>
      <c r="AH7">
        <v>11</v>
      </c>
      <c r="AI7">
        <v>14</v>
      </c>
      <c r="AJ7">
        <v>0.7857142857142857</v>
      </c>
      <c r="AK7">
        <v>11</v>
      </c>
      <c r="AL7">
        <v>16</v>
      </c>
      <c r="AM7">
        <v>0.6875</v>
      </c>
      <c r="AN7">
        <v>6</v>
      </c>
      <c r="AO7">
        <v>14</v>
      </c>
      <c r="AP7">
        <v>0.42857142857142855</v>
      </c>
    </row>
    <row r="8" spans="1:42" x14ac:dyDescent="0.2">
      <c r="A8" t="s">
        <v>46</v>
      </c>
      <c r="B8">
        <v>3</v>
      </c>
      <c r="C8">
        <v>8</v>
      </c>
      <c r="D8">
        <v>0.375</v>
      </c>
      <c r="E8">
        <v>14.751540041067763</v>
      </c>
      <c r="F8">
        <v>4</v>
      </c>
      <c r="G8">
        <v>11</v>
      </c>
      <c r="H8">
        <v>0.36363636363636365</v>
      </c>
      <c r="I8">
        <v>0</v>
      </c>
      <c r="J8">
        <v>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11</v>
      </c>
      <c r="R8">
        <v>0</v>
      </c>
      <c r="S8">
        <v>1</v>
      </c>
      <c r="T8">
        <v>6</v>
      </c>
      <c r="U8">
        <v>0.16666666666666666</v>
      </c>
      <c r="V8">
        <v>0</v>
      </c>
      <c r="W8">
        <v>0</v>
      </c>
      <c r="X8">
        <v>0</v>
      </c>
      <c r="Y8">
        <v>1</v>
      </c>
      <c r="Z8">
        <v>9</v>
      </c>
      <c r="AA8">
        <v>0.1111111111111111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6</v>
      </c>
      <c r="AI8">
        <v>7</v>
      </c>
      <c r="AJ8">
        <v>0.8571428571428571</v>
      </c>
      <c r="AK8">
        <v>6</v>
      </c>
      <c r="AL8">
        <v>8</v>
      </c>
      <c r="AM8">
        <v>0.75</v>
      </c>
      <c r="AN8">
        <v>9</v>
      </c>
      <c r="AO8">
        <v>15</v>
      </c>
      <c r="AP8">
        <v>0.6</v>
      </c>
    </row>
    <row r="9" spans="1:42" x14ac:dyDescent="0.2">
      <c r="A9" t="s">
        <v>47</v>
      </c>
      <c r="B9">
        <v>8</v>
      </c>
      <c r="C9">
        <v>17</v>
      </c>
      <c r="D9">
        <v>0.47058823529411764</v>
      </c>
      <c r="E9">
        <v>12.2217659137577</v>
      </c>
      <c r="F9">
        <v>4</v>
      </c>
      <c r="G9">
        <v>21</v>
      </c>
      <c r="H9">
        <v>0.19047619047619047</v>
      </c>
      <c r="I9">
        <v>0</v>
      </c>
      <c r="J9">
        <v>14</v>
      </c>
      <c r="K9">
        <v>0</v>
      </c>
      <c r="L9">
        <v>0</v>
      </c>
      <c r="M9">
        <v>15</v>
      </c>
      <c r="N9">
        <v>0</v>
      </c>
      <c r="O9">
        <v>36.468172484599592</v>
      </c>
      <c r="P9">
        <v>15</v>
      </c>
      <c r="Q9">
        <v>30</v>
      </c>
      <c r="R9">
        <v>0.5</v>
      </c>
      <c r="S9">
        <v>3</v>
      </c>
      <c r="T9">
        <v>14</v>
      </c>
      <c r="U9">
        <v>0.21428571428571427</v>
      </c>
      <c r="V9">
        <v>3</v>
      </c>
      <c r="W9">
        <v>14</v>
      </c>
      <c r="X9">
        <v>0.21428571428571427</v>
      </c>
      <c r="Y9">
        <v>17</v>
      </c>
      <c r="Z9">
        <v>29</v>
      </c>
      <c r="AA9">
        <v>0.58620689655172409</v>
      </c>
      <c r="AB9">
        <v>18</v>
      </c>
      <c r="AC9">
        <v>22</v>
      </c>
      <c r="AD9">
        <v>0.81818181818181823</v>
      </c>
      <c r="AE9">
        <v>0</v>
      </c>
      <c r="AF9">
        <v>4</v>
      </c>
      <c r="AG9">
        <v>0</v>
      </c>
      <c r="AH9">
        <v>39</v>
      </c>
      <c r="AI9">
        <v>44</v>
      </c>
      <c r="AJ9">
        <v>0.88636363636363635</v>
      </c>
      <c r="AK9">
        <v>23</v>
      </c>
      <c r="AL9">
        <v>27</v>
      </c>
      <c r="AM9">
        <v>0.85185185185185186</v>
      </c>
      <c r="AN9">
        <v>16</v>
      </c>
      <c r="AO9">
        <v>36</v>
      </c>
      <c r="AP9">
        <v>0.44444444444444442</v>
      </c>
    </row>
    <row r="10" spans="1:42" x14ac:dyDescent="0.2">
      <c r="A10" t="s">
        <v>48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</row>
    <row r="11" spans="1:42" x14ac:dyDescent="0.2">
      <c r="A11" t="s">
        <v>162</v>
      </c>
      <c r="B11">
        <v>17</v>
      </c>
      <c r="C11">
        <v>21</v>
      </c>
      <c r="D11">
        <v>0.80952380952380953</v>
      </c>
      <c r="E11">
        <v>5.210130047912477</v>
      </c>
      <c r="F11">
        <v>5</v>
      </c>
      <c r="G11">
        <v>17</v>
      </c>
      <c r="H11">
        <v>0.29411764705882354</v>
      </c>
      <c r="I11">
        <v>0</v>
      </c>
      <c r="J11">
        <v>22</v>
      </c>
      <c r="K11">
        <v>0</v>
      </c>
      <c r="L11">
        <v>3</v>
      </c>
      <c r="M11">
        <v>8</v>
      </c>
      <c r="N11">
        <v>0.375</v>
      </c>
      <c r="O11">
        <v>24.624229979466119</v>
      </c>
      <c r="P11">
        <v>4</v>
      </c>
      <c r="Q11">
        <v>17</v>
      </c>
      <c r="R11">
        <v>0.23529411764705882</v>
      </c>
      <c r="S11">
        <v>0</v>
      </c>
      <c r="T11">
        <v>3</v>
      </c>
      <c r="U11">
        <v>0</v>
      </c>
      <c r="V11">
        <v>0</v>
      </c>
      <c r="W11">
        <v>8</v>
      </c>
      <c r="X11">
        <v>0</v>
      </c>
      <c r="Y11">
        <v>2</v>
      </c>
      <c r="Z11">
        <v>12</v>
      </c>
      <c r="AA11">
        <v>0.16666666666666666</v>
      </c>
      <c r="AB11">
        <v>8</v>
      </c>
      <c r="AC11">
        <v>13</v>
      </c>
      <c r="AD11">
        <v>0.61538461538461542</v>
      </c>
      <c r="AE11">
        <v>2</v>
      </c>
      <c r="AF11">
        <v>5</v>
      </c>
      <c r="AG11">
        <v>0.4</v>
      </c>
      <c r="AH11">
        <v>66</v>
      </c>
      <c r="AI11">
        <v>86</v>
      </c>
      <c r="AJ11">
        <v>0.76744186046511631</v>
      </c>
      <c r="AK11">
        <v>8</v>
      </c>
      <c r="AL11">
        <v>31</v>
      </c>
      <c r="AM11">
        <v>0.25806451612903225</v>
      </c>
      <c r="AN11">
        <v>4</v>
      </c>
      <c r="AO11">
        <v>17</v>
      </c>
      <c r="AP11">
        <v>0.23529411764705882</v>
      </c>
    </row>
    <row r="12" spans="1:42" x14ac:dyDescent="0.2">
      <c r="A12" t="s">
        <v>49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90.349075975359341</v>
      </c>
      <c r="P12">
        <v>1</v>
      </c>
      <c r="Q12">
        <v>3</v>
      </c>
      <c r="R12">
        <v>0.33333333333333331</v>
      </c>
      <c r="S12">
        <v>0</v>
      </c>
      <c r="T12">
        <v>2</v>
      </c>
      <c r="U12">
        <v>0</v>
      </c>
      <c r="V12">
        <v>0</v>
      </c>
      <c r="W12">
        <v>0</v>
      </c>
      <c r="X12">
        <v>0</v>
      </c>
      <c r="Y12">
        <v>1</v>
      </c>
      <c r="Z12">
        <v>2</v>
      </c>
      <c r="AA12">
        <v>0.5</v>
      </c>
      <c r="AB12">
        <v>1</v>
      </c>
      <c r="AC12">
        <v>1</v>
      </c>
      <c r="AD12">
        <v>1</v>
      </c>
      <c r="AE12">
        <v>2</v>
      </c>
      <c r="AF12">
        <v>2</v>
      </c>
      <c r="AG12">
        <v>1</v>
      </c>
      <c r="AH12">
        <v>2</v>
      </c>
      <c r="AI12">
        <v>2</v>
      </c>
      <c r="AJ12">
        <v>1</v>
      </c>
      <c r="AK12">
        <v>4</v>
      </c>
      <c r="AL12">
        <v>5</v>
      </c>
      <c r="AM12">
        <v>0.8</v>
      </c>
      <c r="AN12">
        <v>1</v>
      </c>
      <c r="AO12">
        <v>3</v>
      </c>
      <c r="AP12">
        <v>0.33333333333333331</v>
      </c>
    </row>
    <row r="13" spans="1:42" x14ac:dyDescent="0.2">
      <c r="A13" t="s">
        <v>50</v>
      </c>
      <c r="B13">
        <v>0</v>
      </c>
      <c r="C13">
        <v>0</v>
      </c>
      <c r="D13">
        <v>0</v>
      </c>
      <c r="E13">
        <v>0</v>
      </c>
      <c r="F13">
        <v>1</v>
      </c>
      <c r="G13">
        <v>4</v>
      </c>
      <c r="H13">
        <v>0.25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37.913757700205338</v>
      </c>
      <c r="P13">
        <v>1</v>
      </c>
      <c r="Q13">
        <v>1</v>
      </c>
      <c r="R13">
        <v>1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11</v>
      </c>
      <c r="AI13">
        <v>13</v>
      </c>
      <c r="AJ13">
        <v>0.84615384615384615</v>
      </c>
      <c r="AK13">
        <v>0</v>
      </c>
      <c r="AL13">
        <v>2</v>
      </c>
      <c r="AM13">
        <v>0</v>
      </c>
      <c r="AN13">
        <v>1</v>
      </c>
      <c r="AO13">
        <v>1</v>
      </c>
      <c r="AP13">
        <v>1</v>
      </c>
    </row>
    <row r="14" spans="1:42" x14ac:dyDescent="0.2">
      <c r="A14" t="s">
        <v>127</v>
      </c>
      <c r="B14">
        <v>0</v>
      </c>
      <c r="C14">
        <v>8</v>
      </c>
      <c r="D14">
        <v>0</v>
      </c>
      <c r="E14">
        <v>15.507186858316221</v>
      </c>
      <c r="F14">
        <v>0</v>
      </c>
      <c r="G14">
        <v>9</v>
      </c>
      <c r="H14">
        <v>0</v>
      </c>
      <c r="I14">
        <v>0</v>
      </c>
      <c r="J14">
        <v>7</v>
      </c>
      <c r="K14">
        <v>0</v>
      </c>
      <c r="L14">
        <v>1</v>
      </c>
      <c r="M14">
        <v>8</v>
      </c>
      <c r="N14">
        <v>0.125</v>
      </c>
      <c r="O14">
        <v>35.613963039014372</v>
      </c>
      <c r="P14">
        <v>7</v>
      </c>
      <c r="Q14">
        <v>26</v>
      </c>
      <c r="R14">
        <v>0.26923076923076922</v>
      </c>
      <c r="S14">
        <v>4</v>
      </c>
      <c r="T14">
        <v>18</v>
      </c>
      <c r="U14">
        <v>0.22222222222222221</v>
      </c>
      <c r="V14">
        <v>3</v>
      </c>
      <c r="W14">
        <v>6</v>
      </c>
      <c r="X14">
        <v>0.5</v>
      </c>
      <c r="Y14">
        <v>6</v>
      </c>
      <c r="Z14">
        <v>14</v>
      </c>
      <c r="AA14">
        <v>0.42857142857142855</v>
      </c>
      <c r="AB14">
        <v>6</v>
      </c>
      <c r="AC14">
        <v>7</v>
      </c>
      <c r="AD14">
        <v>0.8571428571428571</v>
      </c>
      <c r="AE14">
        <v>2</v>
      </c>
      <c r="AF14">
        <v>6</v>
      </c>
      <c r="AG14">
        <v>0.33333333333333331</v>
      </c>
      <c r="AH14">
        <v>18</v>
      </c>
      <c r="AI14">
        <v>19</v>
      </c>
      <c r="AJ14">
        <v>0.94736842105263153</v>
      </c>
      <c r="AK14">
        <v>21</v>
      </c>
      <c r="AL14">
        <v>29</v>
      </c>
      <c r="AM14">
        <v>0.72413793103448276</v>
      </c>
      <c r="AN14">
        <v>12</v>
      </c>
      <c r="AO14">
        <v>25</v>
      </c>
      <c r="AP14">
        <v>0.48</v>
      </c>
    </row>
    <row r="15" spans="1:42" x14ac:dyDescent="0.2">
      <c r="A15" t="s">
        <v>51</v>
      </c>
      <c r="B15">
        <v>0</v>
      </c>
      <c r="C15">
        <v>1</v>
      </c>
      <c r="D15">
        <v>0</v>
      </c>
      <c r="E15">
        <v>13.634496919917863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3</v>
      </c>
      <c r="R15">
        <v>0</v>
      </c>
      <c r="S15">
        <v>2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3</v>
      </c>
      <c r="AI15">
        <v>3</v>
      </c>
      <c r="AJ15">
        <v>1</v>
      </c>
      <c r="AK15">
        <v>2</v>
      </c>
      <c r="AL15">
        <v>2</v>
      </c>
      <c r="AM15">
        <v>1</v>
      </c>
      <c r="AN15">
        <v>0</v>
      </c>
      <c r="AO15">
        <v>3</v>
      </c>
      <c r="AP15">
        <v>0</v>
      </c>
    </row>
    <row r="16" spans="1:42" x14ac:dyDescent="0.2">
      <c r="A16" t="s">
        <v>52</v>
      </c>
      <c r="B16">
        <v>7</v>
      </c>
      <c r="C16">
        <v>13</v>
      </c>
      <c r="D16">
        <v>0.53846153846153844</v>
      </c>
      <c r="E16">
        <v>9.3134839151265378</v>
      </c>
      <c r="F16">
        <v>3</v>
      </c>
      <c r="G16">
        <v>9</v>
      </c>
      <c r="H16">
        <v>0.33333333333333331</v>
      </c>
      <c r="I16">
        <v>1</v>
      </c>
      <c r="J16">
        <v>10</v>
      </c>
      <c r="K16">
        <v>0.1</v>
      </c>
      <c r="L16">
        <v>0</v>
      </c>
      <c r="M16">
        <v>0</v>
      </c>
      <c r="N16">
        <v>0</v>
      </c>
      <c r="O16">
        <v>0</v>
      </c>
      <c r="P16">
        <v>0</v>
      </c>
      <c r="Q16">
        <v>12</v>
      </c>
      <c r="R16">
        <v>0</v>
      </c>
      <c r="S16">
        <v>0</v>
      </c>
      <c r="T16">
        <v>11</v>
      </c>
      <c r="U16">
        <v>0</v>
      </c>
      <c r="V16">
        <v>1</v>
      </c>
      <c r="W16">
        <v>1</v>
      </c>
      <c r="X16">
        <v>1</v>
      </c>
      <c r="Y16">
        <v>0</v>
      </c>
      <c r="Z16">
        <v>8</v>
      </c>
      <c r="AA16">
        <v>0</v>
      </c>
      <c r="AB16">
        <v>0</v>
      </c>
      <c r="AC16">
        <v>0</v>
      </c>
      <c r="AD16">
        <v>0</v>
      </c>
      <c r="AE16">
        <v>2</v>
      </c>
      <c r="AF16">
        <v>5</v>
      </c>
      <c r="AG16">
        <v>0.4</v>
      </c>
      <c r="AH16">
        <v>30</v>
      </c>
      <c r="AI16">
        <v>40</v>
      </c>
      <c r="AJ16">
        <v>0.75</v>
      </c>
      <c r="AK16">
        <v>8</v>
      </c>
      <c r="AL16">
        <v>23</v>
      </c>
      <c r="AM16">
        <v>0.34782608695652173</v>
      </c>
      <c r="AN16">
        <v>2</v>
      </c>
      <c r="AO16">
        <v>15</v>
      </c>
      <c r="AP16">
        <v>0.13333333333333333</v>
      </c>
    </row>
    <row r="17" spans="1:42" x14ac:dyDescent="0.2">
      <c r="A17" t="s">
        <v>53</v>
      </c>
      <c r="B17">
        <v>2</v>
      </c>
      <c r="C17">
        <v>2</v>
      </c>
      <c r="D17">
        <v>1</v>
      </c>
      <c r="E17">
        <v>0.29363449691991783</v>
      </c>
      <c r="F17">
        <v>0</v>
      </c>
      <c r="G17">
        <v>0</v>
      </c>
      <c r="H17">
        <v>0</v>
      </c>
      <c r="I17">
        <v>2</v>
      </c>
      <c r="J17">
        <v>4</v>
      </c>
      <c r="K17">
        <v>0.5</v>
      </c>
      <c r="L17">
        <v>0</v>
      </c>
      <c r="M17">
        <v>1</v>
      </c>
      <c r="N17">
        <v>0</v>
      </c>
      <c r="O17">
        <v>33.872689938398359</v>
      </c>
      <c r="P17">
        <v>1</v>
      </c>
      <c r="Q17">
        <v>5</v>
      </c>
      <c r="R17">
        <v>0.2</v>
      </c>
      <c r="S17">
        <v>0</v>
      </c>
      <c r="T17">
        <v>1</v>
      </c>
      <c r="U17">
        <v>0</v>
      </c>
      <c r="V17">
        <v>1</v>
      </c>
      <c r="W17">
        <v>3</v>
      </c>
      <c r="X17">
        <v>0.33333333333333331</v>
      </c>
      <c r="Y17">
        <v>1</v>
      </c>
      <c r="Z17">
        <v>4</v>
      </c>
      <c r="AA17">
        <v>0.25</v>
      </c>
      <c r="AB17">
        <v>1</v>
      </c>
      <c r="AC17">
        <v>1</v>
      </c>
      <c r="AD17">
        <v>1</v>
      </c>
      <c r="AE17">
        <v>0</v>
      </c>
      <c r="AF17">
        <v>1</v>
      </c>
      <c r="AG17">
        <v>0</v>
      </c>
      <c r="AH17">
        <v>13</v>
      </c>
      <c r="AI17">
        <v>14</v>
      </c>
      <c r="AJ17">
        <v>0.9285714285714286</v>
      </c>
      <c r="AK17">
        <v>2</v>
      </c>
      <c r="AL17">
        <v>3</v>
      </c>
      <c r="AM17">
        <v>0.66666666666666663</v>
      </c>
      <c r="AN17">
        <v>4</v>
      </c>
      <c r="AO17">
        <v>9</v>
      </c>
      <c r="AP17">
        <v>0.44444444444444442</v>
      </c>
    </row>
    <row r="18" spans="1:42" x14ac:dyDescent="0.2">
      <c r="A18" t="s">
        <v>166</v>
      </c>
      <c r="B18">
        <v>11</v>
      </c>
      <c r="C18">
        <v>15</v>
      </c>
      <c r="D18">
        <v>0.73333333333333328</v>
      </c>
      <c r="E18">
        <v>7.8786447638604029</v>
      </c>
      <c r="F18">
        <v>4</v>
      </c>
      <c r="G18">
        <v>5</v>
      </c>
      <c r="H18">
        <v>0.8</v>
      </c>
      <c r="I18">
        <v>0</v>
      </c>
      <c r="J18">
        <v>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11</v>
      </c>
      <c r="R18">
        <v>0</v>
      </c>
      <c r="S18">
        <v>3</v>
      </c>
      <c r="T18">
        <v>4</v>
      </c>
      <c r="U18">
        <v>0.75</v>
      </c>
      <c r="V18">
        <v>0</v>
      </c>
      <c r="W18">
        <v>0</v>
      </c>
      <c r="X18">
        <v>0</v>
      </c>
      <c r="Y18">
        <v>2</v>
      </c>
      <c r="Z18">
        <v>12</v>
      </c>
      <c r="AA18">
        <v>0.16666666666666666</v>
      </c>
      <c r="AB18">
        <v>0</v>
      </c>
      <c r="AC18">
        <v>1</v>
      </c>
      <c r="AD18">
        <v>0</v>
      </c>
      <c r="AE18">
        <v>1</v>
      </c>
      <c r="AF18">
        <v>1</v>
      </c>
      <c r="AG18">
        <v>1</v>
      </c>
      <c r="AH18">
        <v>13</v>
      </c>
      <c r="AI18">
        <v>16</v>
      </c>
      <c r="AJ18">
        <v>0.8125</v>
      </c>
      <c r="AK18">
        <v>7</v>
      </c>
      <c r="AL18">
        <v>13</v>
      </c>
      <c r="AM18">
        <v>0.53846153846153844</v>
      </c>
      <c r="AN18">
        <v>11</v>
      </c>
      <c r="AO18">
        <v>22</v>
      </c>
      <c r="AP18">
        <v>0.5</v>
      </c>
    </row>
    <row r="19" spans="1:42" x14ac:dyDescent="0.2">
      <c r="A19" t="s">
        <v>54</v>
      </c>
      <c r="B19">
        <v>6</v>
      </c>
      <c r="C19">
        <v>12</v>
      </c>
      <c r="D19">
        <v>0.5</v>
      </c>
      <c r="E19">
        <v>12.794661190965092</v>
      </c>
      <c r="F19">
        <v>1</v>
      </c>
      <c r="G19">
        <v>4</v>
      </c>
      <c r="H19">
        <v>0.25</v>
      </c>
      <c r="I19">
        <v>1</v>
      </c>
      <c r="J19">
        <v>10</v>
      </c>
      <c r="K19">
        <v>0.1</v>
      </c>
      <c r="L19">
        <v>3</v>
      </c>
      <c r="M19">
        <v>6</v>
      </c>
      <c r="N19">
        <v>0.5</v>
      </c>
      <c r="O19">
        <v>23.835728952772072</v>
      </c>
      <c r="P19">
        <v>2</v>
      </c>
      <c r="Q19">
        <v>3</v>
      </c>
      <c r="R19">
        <v>0.66666666666666663</v>
      </c>
      <c r="S19">
        <v>0</v>
      </c>
      <c r="T19">
        <v>1</v>
      </c>
      <c r="U19">
        <v>0</v>
      </c>
      <c r="V19">
        <v>0</v>
      </c>
      <c r="W19">
        <v>3</v>
      </c>
      <c r="X19">
        <v>0</v>
      </c>
      <c r="Y19">
        <v>2</v>
      </c>
      <c r="Z19">
        <v>3</v>
      </c>
      <c r="AA19">
        <v>0.66666666666666663</v>
      </c>
      <c r="AB19">
        <v>6</v>
      </c>
      <c r="AC19">
        <v>6</v>
      </c>
      <c r="AD19">
        <v>1</v>
      </c>
      <c r="AE19">
        <v>0</v>
      </c>
      <c r="AF19">
        <v>2</v>
      </c>
      <c r="AG19">
        <v>0</v>
      </c>
      <c r="AH19">
        <v>40</v>
      </c>
      <c r="AI19">
        <v>44</v>
      </c>
      <c r="AJ19">
        <v>0.90909090909090906</v>
      </c>
      <c r="AK19">
        <v>14</v>
      </c>
      <c r="AL19">
        <v>16</v>
      </c>
      <c r="AM19">
        <v>0.875</v>
      </c>
      <c r="AN19">
        <v>4</v>
      </c>
      <c r="AO19">
        <v>11</v>
      </c>
      <c r="AP19">
        <v>0.36363636363636365</v>
      </c>
    </row>
    <row r="20" spans="1:42" x14ac:dyDescent="0.2">
      <c r="A20" t="s">
        <v>55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4</v>
      </c>
      <c r="K20">
        <v>0</v>
      </c>
      <c r="L20">
        <v>1</v>
      </c>
      <c r="M20">
        <v>3</v>
      </c>
      <c r="N20">
        <v>0.33333333333333331</v>
      </c>
      <c r="O20">
        <v>29.503080082135522</v>
      </c>
      <c r="P20">
        <v>2</v>
      </c>
      <c r="Q20">
        <v>9</v>
      </c>
      <c r="R20">
        <v>0.22222222222222221</v>
      </c>
      <c r="S20">
        <v>0</v>
      </c>
      <c r="T20">
        <v>3</v>
      </c>
      <c r="U20">
        <v>0</v>
      </c>
      <c r="V20">
        <v>0</v>
      </c>
      <c r="W20">
        <v>2</v>
      </c>
      <c r="X20">
        <v>0</v>
      </c>
      <c r="Y20">
        <v>2</v>
      </c>
      <c r="Z20">
        <v>9</v>
      </c>
      <c r="AA20">
        <v>0.22222222222222221</v>
      </c>
      <c r="AB20">
        <v>3</v>
      </c>
      <c r="AC20">
        <v>4</v>
      </c>
      <c r="AD20">
        <v>0.75</v>
      </c>
      <c r="AE20">
        <v>0</v>
      </c>
      <c r="AF20">
        <v>0</v>
      </c>
      <c r="AG20">
        <v>0</v>
      </c>
      <c r="AH20">
        <v>9</v>
      </c>
      <c r="AI20">
        <v>10</v>
      </c>
      <c r="AJ20">
        <v>0.9</v>
      </c>
      <c r="AK20">
        <v>0</v>
      </c>
      <c r="AL20">
        <v>1</v>
      </c>
      <c r="AM20">
        <v>0</v>
      </c>
      <c r="AN20">
        <v>2</v>
      </c>
      <c r="AO20">
        <v>9</v>
      </c>
      <c r="AP20">
        <v>0.22222222222222221</v>
      </c>
    </row>
    <row r="21" spans="1:42" x14ac:dyDescent="0.2">
      <c r="A21" t="s">
        <v>56</v>
      </c>
      <c r="B21">
        <v>4</v>
      </c>
      <c r="C21">
        <v>5</v>
      </c>
      <c r="D21">
        <v>0.8</v>
      </c>
      <c r="E21">
        <v>9.3963039014373706</v>
      </c>
      <c r="F21">
        <v>4</v>
      </c>
      <c r="G21">
        <v>25</v>
      </c>
      <c r="H21">
        <v>0.16</v>
      </c>
      <c r="I21">
        <v>0</v>
      </c>
      <c r="J21">
        <v>5</v>
      </c>
      <c r="K21">
        <v>0</v>
      </c>
      <c r="L21">
        <v>2</v>
      </c>
      <c r="M21">
        <v>14</v>
      </c>
      <c r="N21">
        <v>0.14285714285714285</v>
      </c>
      <c r="O21">
        <v>26.652977412731005</v>
      </c>
      <c r="P21">
        <v>9</v>
      </c>
      <c r="Q21">
        <v>21</v>
      </c>
      <c r="R21">
        <v>0.42857142857142855</v>
      </c>
      <c r="S21">
        <v>9</v>
      </c>
      <c r="T21">
        <v>12</v>
      </c>
      <c r="U21">
        <v>0.75</v>
      </c>
      <c r="V21">
        <v>1</v>
      </c>
      <c r="W21">
        <v>5</v>
      </c>
      <c r="X21">
        <v>0.2</v>
      </c>
      <c r="Y21">
        <v>4</v>
      </c>
      <c r="Z21">
        <v>9</v>
      </c>
      <c r="AA21">
        <v>0.44444444444444442</v>
      </c>
      <c r="AB21">
        <v>14</v>
      </c>
      <c r="AC21">
        <v>14</v>
      </c>
      <c r="AD21">
        <v>1</v>
      </c>
      <c r="AE21">
        <v>1</v>
      </c>
      <c r="AF21">
        <v>5</v>
      </c>
      <c r="AG21">
        <v>0.2</v>
      </c>
      <c r="AH21">
        <v>27</v>
      </c>
      <c r="AI21">
        <v>37</v>
      </c>
      <c r="AJ21">
        <v>0.72972972972972971</v>
      </c>
      <c r="AK21">
        <v>34</v>
      </c>
      <c r="AL21">
        <v>47</v>
      </c>
      <c r="AM21">
        <v>0.72340425531914898</v>
      </c>
      <c r="AN21">
        <v>10</v>
      </c>
      <c r="AO21">
        <v>27</v>
      </c>
      <c r="AP21">
        <v>0.37037037037037035</v>
      </c>
    </row>
    <row r="22" spans="1:42" x14ac:dyDescent="0.2">
      <c r="A22" t="s">
        <v>57</v>
      </c>
      <c r="B22">
        <v>2</v>
      </c>
      <c r="C22">
        <v>2</v>
      </c>
      <c r="D22">
        <v>1</v>
      </c>
      <c r="E22">
        <v>1.8904859685146349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4</v>
      </c>
      <c r="AI22">
        <v>4</v>
      </c>
      <c r="AJ22">
        <v>1</v>
      </c>
      <c r="AK22">
        <v>1</v>
      </c>
      <c r="AL22">
        <v>1</v>
      </c>
      <c r="AM22">
        <v>1</v>
      </c>
      <c r="AN22">
        <v>0</v>
      </c>
      <c r="AO22">
        <v>0</v>
      </c>
      <c r="AP22">
        <v>0</v>
      </c>
    </row>
    <row r="23" spans="1:42" x14ac:dyDescent="0.2">
      <c r="A23" t="s">
        <v>58</v>
      </c>
      <c r="B23">
        <v>0</v>
      </c>
      <c r="C23">
        <v>1</v>
      </c>
      <c r="D23">
        <v>0</v>
      </c>
      <c r="E23">
        <v>25.757700205338807</v>
      </c>
      <c r="F23">
        <v>4</v>
      </c>
      <c r="G23">
        <v>5</v>
      </c>
      <c r="H23">
        <v>0.8</v>
      </c>
      <c r="I23">
        <v>0</v>
      </c>
      <c r="J23">
        <v>9</v>
      </c>
      <c r="K23">
        <v>0</v>
      </c>
      <c r="L23">
        <v>0</v>
      </c>
      <c r="M23">
        <v>3</v>
      </c>
      <c r="N23">
        <v>0</v>
      </c>
      <c r="O23">
        <v>35.909650924024639</v>
      </c>
      <c r="P23">
        <v>3</v>
      </c>
      <c r="Q23">
        <v>7</v>
      </c>
      <c r="R23">
        <v>0.42857142857142855</v>
      </c>
      <c r="S23">
        <v>0</v>
      </c>
      <c r="T23">
        <v>0</v>
      </c>
      <c r="U23">
        <v>0</v>
      </c>
      <c r="V23">
        <v>0</v>
      </c>
      <c r="W23">
        <v>4</v>
      </c>
      <c r="X23">
        <v>0</v>
      </c>
      <c r="Y23">
        <v>4</v>
      </c>
      <c r="Z23">
        <v>5</v>
      </c>
      <c r="AA23">
        <v>0.8</v>
      </c>
      <c r="AB23">
        <v>3</v>
      </c>
      <c r="AC23">
        <v>4</v>
      </c>
      <c r="AD23">
        <v>0.75</v>
      </c>
      <c r="AE23">
        <v>1</v>
      </c>
      <c r="AF23">
        <v>3</v>
      </c>
      <c r="AG23">
        <v>0.33333333333333331</v>
      </c>
      <c r="AH23">
        <v>10</v>
      </c>
      <c r="AI23">
        <v>12</v>
      </c>
      <c r="AJ23">
        <v>0.83333333333333337</v>
      </c>
      <c r="AK23">
        <v>2</v>
      </c>
      <c r="AL23">
        <v>2</v>
      </c>
      <c r="AM23">
        <v>1</v>
      </c>
      <c r="AN23">
        <v>5</v>
      </c>
      <c r="AO23">
        <v>11</v>
      </c>
      <c r="AP23">
        <v>0.45454545454545453</v>
      </c>
    </row>
    <row r="24" spans="1:42" x14ac:dyDescent="0.2">
      <c r="A24" t="s">
        <v>128</v>
      </c>
      <c r="B24">
        <v>1</v>
      </c>
      <c r="C24">
        <v>7</v>
      </c>
      <c r="D24">
        <v>0.14285714285714285</v>
      </c>
      <c r="E24">
        <v>20.008213552361394</v>
      </c>
      <c r="F24">
        <v>1</v>
      </c>
      <c r="G24">
        <v>12</v>
      </c>
      <c r="H24">
        <v>8.3333333333333329E-2</v>
      </c>
      <c r="I24">
        <v>1</v>
      </c>
      <c r="J24">
        <v>10</v>
      </c>
      <c r="K24">
        <v>0.1</v>
      </c>
      <c r="L24">
        <v>9</v>
      </c>
      <c r="M24">
        <v>34</v>
      </c>
      <c r="N24">
        <v>0.26470588235294118</v>
      </c>
      <c r="O24">
        <v>28.402464065708418</v>
      </c>
      <c r="P24">
        <v>28</v>
      </c>
      <c r="Q24">
        <v>66</v>
      </c>
      <c r="R24">
        <v>0.42424242424242425</v>
      </c>
      <c r="S24">
        <v>14</v>
      </c>
      <c r="T24">
        <v>30</v>
      </c>
      <c r="U24">
        <v>0.46666666666666667</v>
      </c>
      <c r="V24">
        <v>3</v>
      </c>
      <c r="W24">
        <v>30</v>
      </c>
      <c r="X24">
        <v>0.1</v>
      </c>
      <c r="Y24">
        <v>17</v>
      </c>
      <c r="Z24">
        <v>35</v>
      </c>
      <c r="AA24">
        <v>0.48571428571428571</v>
      </c>
      <c r="AB24">
        <v>33</v>
      </c>
      <c r="AC24">
        <v>34</v>
      </c>
      <c r="AD24">
        <v>0.97058823529411764</v>
      </c>
      <c r="AE24">
        <v>2</v>
      </c>
      <c r="AF24">
        <v>3</v>
      </c>
      <c r="AG24">
        <v>0.66666666666666663</v>
      </c>
      <c r="AH24">
        <v>30</v>
      </c>
      <c r="AI24">
        <v>33</v>
      </c>
      <c r="AJ24">
        <v>0.90909090909090906</v>
      </c>
      <c r="AK24">
        <v>31</v>
      </c>
      <c r="AL24">
        <v>38</v>
      </c>
      <c r="AM24">
        <v>0.81578947368421051</v>
      </c>
      <c r="AN24">
        <v>34</v>
      </c>
      <c r="AO24">
        <v>70</v>
      </c>
      <c r="AP24">
        <v>0.48571428571428571</v>
      </c>
    </row>
    <row r="25" spans="1:42" x14ac:dyDescent="0.2">
      <c r="A25" t="s">
        <v>129</v>
      </c>
      <c r="B25">
        <v>4</v>
      </c>
      <c r="C25">
        <v>6</v>
      </c>
      <c r="D25">
        <v>0.66666666666666663</v>
      </c>
      <c r="E25">
        <v>10.644763860369611</v>
      </c>
      <c r="F25">
        <v>2</v>
      </c>
      <c r="G25">
        <v>4</v>
      </c>
      <c r="H25">
        <v>0.5</v>
      </c>
      <c r="I25">
        <v>0</v>
      </c>
      <c r="J25">
        <v>7</v>
      </c>
      <c r="K25">
        <v>0</v>
      </c>
      <c r="L25">
        <v>0</v>
      </c>
      <c r="M25">
        <v>5</v>
      </c>
      <c r="N25">
        <v>0</v>
      </c>
      <c r="O25">
        <v>61.108829568788501</v>
      </c>
      <c r="P25">
        <v>5</v>
      </c>
      <c r="Q25">
        <v>37</v>
      </c>
      <c r="R25">
        <v>0.13513513513513514</v>
      </c>
      <c r="S25">
        <v>0</v>
      </c>
      <c r="T25">
        <v>23</v>
      </c>
      <c r="U25">
        <v>0</v>
      </c>
      <c r="V25">
        <v>0</v>
      </c>
      <c r="W25">
        <v>4</v>
      </c>
      <c r="X25">
        <v>0</v>
      </c>
      <c r="Y25">
        <v>6</v>
      </c>
      <c r="Z25">
        <v>25</v>
      </c>
      <c r="AA25">
        <v>0.24</v>
      </c>
      <c r="AB25">
        <v>5</v>
      </c>
      <c r="AC25">
        <v>8</v>
      </c>
      <c r="AD25">
        <v>0.625</v>
      </c>
      <c r="AE25">
        <v>1</v>
      </c>
      <c r="AF25">
        <v>3</v>
      </c>
      <c r="AG25">
        <v>0.33333333333333331</v>
      </c>
      <c r="AH25">
        <v>16</v>
      </c>
      <c r="AI25">
        <v>24</v>
      </c>
      <c r="AJ25">
        <v>0.66666666666666663</v>
      </c>
      <c r="AK25">
        <v>4</v>
      </c>
      <c r="AL25">
        <v>11</v>
      </c>
      <c r="AM25">
        <v>0.36363636363636365</v>
      </c>
      <c r="AN25">
        <v>17</v>
      </c>
      <c r="AO25">
        <v>40</v>
      </c>
      <c r="AP25">
        <v>0.42499999999999999</v>
      </c>
    </row>
    <row r="26" spans="1:42" x14ac:dyDescent="0.2">
      <c r="A26" t="s">
        <v>170</v>
      </c>
      <c r="B26">
        <v>6</v>
      </c>
      <c r="C26">
        <v>13</v>
      </c>
      <c r="D26">
        <v>0.46153846153846156</v>
      </c>
      <c r="E26">
        <v>14.817248459958932</v>
      </c>
      <c r="F26">
        <v>3</v>
      </c>
      <c r="G26">
        <v>17</v>
      </c>
      <c r="H26">
        <v>0.17647058823529413</v>
      </c>
      <c r="I26">
        <v>1</v>
      </c>
      <c r="J26">
        <v>17</v>
      </c>
      <c r="K26">
        <v>5.8823529411764705E-2</v>
      </c>
      <c r="L26">
        <v>3</v>
      </c>
      <c r="M26">
        <v>9</v>
      </c>
      <c r="N26">
        <v>0.33333333333333331</v>
      </c>
      <c r="O26">
        <v>27.367556468172484</v>
      </c>
      <c r="P26">
        <v>5</v>
      </c>
      <c r="Q26">
        <v>30</v>
      </c>
      <c r="R26">
        <v>0.16666666666666666</v>
      </c>
      <c r="S26">
        <v>0</v>
      </c>
      <c r="T26">
        <v>8</v>
      </c>
      <c r="U26">
        <v>0</v>
      </c>
      <c r="V26">
        <v>4</v>
      </c>
      <c r="W26">
        <v>17</v>
      </c>
      <c r="X26">
        <v>0.23529411764705882</v>
      </c>
      <c r="Y26">
        <v>6</v>
      </c>
      <c r="Z26">
        <v>22</v>
      </c>
      <c r="AA26">
        <v>0.27272727272727271</v>
      </c>
      <c r="AB26">
        <v>9</v>
      </c>
      <c r="AC26">
        <v>13</v>
      </c>
      <c r="AD26">
        <v>0.69230769230769229</v>
      </c>
      <c r="AE26">
        <v>1</v>
      </c>
      <c r="AF26">
        <v>4</v>
      </c>
      <c r="AG26">
        <v>0.25</v>
      </c>
      <c r="AH26">
        <v>54</v>
      </c>
      <c r="AI26">
        <v>70</v>
      </c>
      <c r="AJ26">
        <v>0.77142857142857146</v>
      </c>
      <c r="AK26">
        <v>18</v>
      </c>
      <c r="AL26">
        <v>35</v>
      </c>
      <c r="AM26">
        <v>0.51428571428571423</v>
      </c>
      <c r="AN26">
        <v>16</v>
      </c>
      <c r="AO26">
        <v>42</v>
      </c>
      <c r="AP26">
        <v>0.38095238095238093</v>
      </c>
    </row>
    <row r="27" spans="1:42" x14ac:dyDescent="0.2">
      <c r="A27" t="s">
        <v>59</v>
      </c>
      <c r="B27">
        <v>2</v>
      </c>
      <c r="C27">
        <v>2</v>
      </c>
      <c r="D27">
        <v>1</v>
      </c>
      <c r="E27">
        <v>8.0164271047227924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4</v>
      </c>
      <c r="R27">
        <v>0</v>
      </c>
      <c r="S27">
        <v>0</v>
      </c>
      <c r="T27">
        <v>2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2</v>
      </c>
      <c r="AI27">
        <v>4</v>
      </c>
      <c r="AJ27">
        <v>0.5</v>
      </c>
      <c r="AK27">
        <v>0</v>
      </c>
      <c r="AL27">
        <v>1</v>
      </c>
      <c r="AM27">
        <v>0</v>
      </c>
      <c r="AN27">
        <v>2</v>
      </c>
      <c r="AO27">
        <v>4</v>
      </c>
      <c r="AP27">
        <v>0.5</v>
      </c>
    </row>
    <row r="28" spans="1:42" x14ac:dyDescent="0.2">
      <c r="A28" t="s">
        <v>60</v>
      </c>
      <c r="B28">
        <v>3</v>
      </c>
      <c r="C28">
        <v>3</v>
      </c>
      <c r="D28">
        <v>1</v>
      </c>
      <c r="E28">
        <v>7.7207392197125264</v>
      </c>
      <c r="F28">
        <v>2</v>
      </c>
      <c r="G28">
        <v>8</v>
      </c>
      <c r="H28">
        <v>0.25</v>
      </c>
      <c r="I28">
        <v>0</v>
      </c>
      <c r="J28">
        <v>4</v>
      </c>
      <c r="K28">
        <v>0</v>
      </c>
      <c r="L28">
        <v>0</v>
      </c>
      <c r="M28">
        <v>1</v>
      </c>
      <c r="N28">
        <v>0</v>
      </c>
      <c r="O28">
        <v>25.82340862422998</v>
      </c>
      <c r="P28">
        <v>1</v>
      </c>
      <c r="Q28">
        <v>1</v>
      </c>
      <c r="R28">
        <v>1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0</v>
      </c>
      <c r="AF28">
        <v>0</v>
      </c>
      <c r="AG28">
        <v>0</v>
      </c>
      <c r="AH28">
        <v>9</v>
      </c>
      <c r="AI28">
        <v>12</v>
      </c>
      <c r="AJ28">
        <v>0.75</v>
      </c>
      <c r="AK28">
        <v>7</v>
      </c>
      <c r="AL28">
        <v>8</v>
      </c>
      <c r="AM28">
        <v>0.875</v>
      </c>
      <c r="AN28">
        <v>1</v>
      </c>
      <c r="AO28">
        <v>1</v>
      </c>
      <c r="AP28">
        <v>1</v>
      </c>
    </row>
    <row r="29" spans="1:42" x14ac:dyDescent="0.2">
      <c r="A29" t="s">
        <v>61</v>
      </c>
      <c r="B29">
        <v>3</v>
      </c>
      <c r="C29">
        <v>8</v>
      </c>
      <c r="D29">
        <v>0.375</v>
      </c>
      <c r="E29">
        <v>20.780287474332646</v>
      </c>
      <c r="F29">
        <v>1</v>
      </c>
      <c r="G29">
        <v>4</v>
      </c>
      <c r="H29">
        <v>0.25</v>
      </c>
      <c r="I29">
        <v>0</v>
      </c>
      <c r="J29">
        <v>8</v>
      </c>
      <c r="K29">
        <v>0</v>
      </c>
      <c r="L29">
        <v>1</v>
      </c>
      <c r="M29">
        <v>8</v>
      </c>
      <c r="N29">
        <v>0.125</v>
      </c>
      <c r="O29">
        <v>36.468172484599592</v>
      </c>
      <c r="P29">
        <v>7</v>
      </c>
      <c r="Q29">
        <v>21</v>
      </c>
      <c r="R29">
        <v>0.33333333333333331</v>
      </c>
      <c r="S29">
        <v>0</v>
      </c>
      <c r="T29">
        <v>9</v>
      </c>
      <c r="U29">
        <v>0</v>
      </c>
      <c r="V29">
        <v>1</v>
      </c>
      <c r="W29">
        <v>4</v>
      </c>
      <c r="X29">
        <v>0.25</v>
      </c>
      <c r="Y29">
        <v>8</v>
      </c>
      <c r="Z29">
        <v>18</v>
      </c>
      <c r="AA29">
        <v>0.44444444444444442</v>
      </c>
      <c r="AB29">
        <v>6</v>
      </c>
      <c r="AC29">
        <v>6</v>
      </c>
      <c r="AD29">
        <v>1</v>
      </c>
      <c r="AE29">
        <v>0</v>
      </c>
      <c r="AF29">
        <v>1</v>
      </c>
      <c r="AG29">
        <v>0</v>
      </c>
      <c r="AH29">
        <v>14</v>
      </c>
      <c r="AI29">
        <v>18</v>
      </c>
      <c r="AJ29">
        <v>0.77777777777777779</v>
      </c>
      <c r="AK29">
        <v>6</v>
      </c>
      <c r="AL29">
        <v>7</v>
      </c>
      <c r="AM29">
        <v>0.8571428571428571</v>
      </c>
      <c r="AN29">
        <v>9</v>
      </c>
      <c r="AO29">
        <v>24</v>
      </c>
      <c r="AP29">
        <v>0.375</v>
      </c>
    </row>
    <row r="30" spans="1:42" x14ac:dyDescent="0.2">
      <c r="A30" t="s">
        <v>62</v>
      </c>
      <c r="B30">
        <v>1</v>
      </c>
      <c r="C30">
        <v>3</v>
      </c>
      <c r="D30">
        <v>0.33333333333333331</v>
      </c>
      <c r="E30">
        <v>16.098562628336754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</v>
      </c>
      <c r="R30">
        <v>0</v>
      </c>
      <c r="S30">
        <v>0</v>
      </c>
      <c r="T30">
        <v>3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2</v>
      </c>
      <c r="AI30">
        <v>2</v>
      </c>
      <c r="AJ30">
        <v>1</v>
      </c>
      <c r="AK30">
        <v>3</v>
      </c>
      <c r="AL30">
        <v>8</v>
      </c>
      <c r="AM30">
        <v>0.375</v>
      </c>
      <c r="AN30">
        <v>0</v>
      </c>
      <c r="AO30">
        <v>4</v>
      </c>
      <c r="AP30">
        <v>0</v>
      </c>
    </row>
    <row r="31" spans="1:42" x14ac:dyDescent="0.2">
      <c r="A31" t="s">
        <v>130</v>
      </c>
      <c r="B31">
        <v>7</v>
      </c>
      <c r="C31">
        <v>10</v>
      </c>
      <c r="D31">
        <v>0.7</v>
      </c>
      <c r="E31">
        <v>4.9303559206024143</v>
      </c>
      <c r="F31">
        <v>3</v>
      </c>
      <c r="G31">
        <v>13</v>
      </c>
      <c r="H31">
        <v>0.23076923076923078</v>
      </c>
      <c r="I31">
        <v>2</v>
      </c>
      <c r="J31">
        <v>10</v>
      </c>
      <c r="K31">
        <v>0.2</v>
      </c>
      <c r="L31">
        <v>0</v>
      </c>
      <c r="M31">
        <v>1</v>
      </c>
      <c r="N31">
        <v>0</v>
      </c>
      <c r="O31">
        <v>28.386036960985628</v>
      </c>
      <c r="P31">
        <v>1</v>
      </c>
      <c r="Q31">
        <v>18</v>
      </c>
      <c r="R31">
        <v>5.5555555555555552E-2</v>
      </c>
      <c r="S31">
        <v>1</v>
      </c>
      <c r="T31">
        <v>10</v>
      </c>
      <c r="U31">
        <v>0.1</v>
      </c>
      <c r="V31">
        <v>0</v>
      </c>
      <c r="W31">
        <v>2</v>
      </c>
      <c r="X31">
        <v>0</v>
      </c>
      <c r="Y31">
        <v>0</v>
      </c>
      <c r="Z31">
        <v>16</v>
      </c>
      <c r="AA31">
        <v>0</v>
      </c>
      <c r="AB31">
        <v>1</v>
      </c>
      <c r="AC31">
        <v>3</v>
      </c>
      <c r="AD31">
        <v>0.33333333333333331</v>
      </c>
      <c r="AE31">
        <v>3</v>
      </c>
      <c r="AF31">
        <v>4</v>
      </c>
      <c r="AG31">
        <v>0.75</v>
      </c>
      <c r="AH31">
        <v>23</v>
      </c>
      <c r="AI31">
        <v>27</v>
      </c>
      <c r="AJ31">
        <v>0.85185185185185186</v>
      </c>
      <c r="AK31">
        <v>6</v>
      </c>
      <c r="AL31">
        <v>17</v>
      </c>
      <c r="AM31">
        <v>0.35294117647058826</v>
      </c>
      <c r="AN31">
        <v>8</v>
      </c>
      <c r="AO31">
        <v>21</v>
      </c>
      <c r="AP31">
        <v>0.38095238095238093</v>
      </c>
    </row>
    <row r="32" spans="1:42" x14ac:dyDescent="0.2">
      <c r="A32" t="s">
        <v>63</v>
      </c>
      <c r="B32">
        <v>6</v>
      </c>
      <c r="C32">
        <v>9</v>
      </c>
      <c r="D32">
        <v>0.66666666666666663</v>
      </c>
      <c r="E32">
        <v>9.6591375770020527</v>
      </c>
      <c r="F32">
        <v>4</v>
      </c>
      <c r="G32">
        <v>12</v>
      </c>
      <c r="H32">
        <v>0.33333333333333331</v>
      </c>
      <c r="I32">
        <v>0</v>
      </c>
      <c r="J32">
        <v>10</v>
      </c>
      <c r="K32">
        <v>0</v>
      </c>
      <c r="L32">
        <v>8</v>
      </c>
      <c r="M32">
        <v>11</v>
      </c>
      <c r="N32">
        <v>0.72727272727272729</v>
      </c>
      <c r="O32">
        <v>19.942505133470227</v>
      </c>
      <c r="P32">
        <v>4</v>
      </c>
      <c r="Q32">
        <v>9</v>
      </c>
      <c r="R32">
        <v>0.44444444444444442</v>
      </c>
      <c r="S32">
        <v>0</v>
      </c>
      <c r="T32">
        <v>2</v>
      </c>
      <c r="U32">
        <v>0</v>
      </c>
      <c r="V32">
        <v>5</v>
      </c>
      <c r="W32">
        <v>10</v>
      </c>
      <c r="X32">
        <v>0.5</v>
      </c>
      <c r="Y32">
        <v>4</v>
      </c>
      <c r="Z32">
        <v>9</v>
      </c>
      <c r="AA32">
        <v>0.44444444444444442</v>
      </c>
      <c r="AB32">
        <v>13</v>
      </c>
      <c r="AC32">
        <v>13</v>
      </c>
      <c r="AD32">
        <v>1</v>
      </c>
      <c r="AE32">
        <v>0</v>
      </c>
      <c r="AF32">
        <v>2</v>
      </c>
      <c r="AG32">
        <v>0</v>
      </c>
      <c r="AH32">
        <v>19</v>
      </c>
      <c r="AI32">
        <v>24</v>
      </c>
      <c r="AJ32">
        <v>0.79166666666666663</v>
      </c>
      <c r="AK32">
        <v>11</v>
      </c>
      <c r="AL32">
        <v>18</v>
      </c>
      <c r="AM32">
        <v>0.61111111111111116</v>
      </c>
      <c r="AN32">
        <v>0</v>
      </c>
      <c r="AO32">
        <v>10</v>
      </c>
      <c r="AP32">
        <v>0</v>
      </c>
    </row>
    <row r="33" spans="1:42" x14ac:dyDescent="0.2">
      <c r="A33" t="s">
        <v>64</v>
      </c>
      <c r="B33">
        <v>0</v>
      </c>
      <c r="C33">
        <v>0</v>
      </c>
      <c r="D33">
        <v>0</v>
      </c>
      <c r="E33">
        <v>0</v>
      </c>
      <c r="F33">
        <v>0</v>
      </c>
      <c r="G33">
        <v>6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1</v>
      </c>
      <c r="O33">
        <v>22.833675564681723</v>
      </c>
      <c r="P33">
        <v>0</v>
      </c>
      <c r="Q33">
        <v>4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3</v>
      </c>
      <c r="AA33">
        <v>0</v>
      </c>
      <c r="AB33">
        <v>1</v>
      </c>
      <c r="AC33">
        <v>1</v>
      </c>
      <c r="AD33">
        <v>1</v>
      </c>
      <c r="AE33">
        <v>0</v>
      </c>
      <c r="AF33">
        <v>0</v>
      </c>
      <c r="AG33">
        <v>0</v>
      </c>
      <c r="AH33">
        <v>6</v>
      </c>
      <c r="AI33">
        <v>6</v>
      </c>
      <c r="AJ33">
        <v>1</v>
      </c>
      <c r="AK33">
        <v>6</v>
      </c>
      <c r="AL33">
        <v>7</v>
      </c>
      <c r="AM33">
        <v>0.8571428571428571</v>
      </c>
      <c r="AN33">
        <v>3</v>
      </c>
      <c r="AO33">
        <v>4</v>
      </c>
      <c r="AP33">
        <v>0.75</v>
      </c>
    </row>
    <row r="34" spans="1:42" x14ac:dyDescent="0.2">
      <c r="A34" t="s">
        <v>172</v>
      </c>
      <c r="B34">
        <v>0</v>
      </c>
      <c r="C34">
        <v>2</v>
      </c>
      <c r="D34">
        <v>0</v>
      </c>
      <c r="E34">
        <v>30.061601642710471</v>
      </c>
      <c r="F34">
        <v>0</v>
      </c>
      <c r="G34">
        <v>4</v>
      </c>
      <c r="H34">
        <v>0</v>
      </c>
      <c r="I34">
        <v>0</v>
      </c>
      <c r="J34">
        <v>1</v>
      </c>
      <c r="K34">
        <v>0</v>
      </c>
      <c r="L34">
        <v>3</v>
      </c>
      <c r="M34">
        <v>3</v>
      </c>
      <c r="N34">
        <v>1</v>
      </c>
      <c r="O34">
        <v>21.190965092402465</v>
      </c>
      <c r="P34">
        <v>2</v>
      </c>
      <c r="Q34">
        <v>2</v>
      </c>
      <c r="R34">
        <v>1</v>
      </c>
      <c r="S34">
        <v>0</v>
      </c>
      <c r="T34">
        <v>2</v>
      </c>
      <c r="U34">
        <v>0</v>
      </c>
      <c r="V34">
        <v>1</v>
      </c>
      <c r="W34">
        <v>3</v>
      </c>
      <c r="X34">
        <v>0.33333333333333331</v>
      </c>
      <c r="Y34">
        <v>0</v>
      </c>
      <c r="Z34">
        <v>0</v>
      </c>
      <c r="AA34">
        <v>0</v>
      </c>
      <c r="AB34">
        <v>3</v>
      </c>
      <c r="AC34">
        <v>3</v>
      </c>
      <c r="AD34">
        <v>1</v>
      </c>
      <c r="AE34">
        <v>0</v>
      </c>
      <c r="AF34">
        <v>1</v>
      </c>
      <c r="AG34">
        <v>0</v>
      </c>
      <c r="AH34">
        <v>13</v>
      </c>
      <c r="AI34">
        <v>16</v>
      </c>
      <c r="AJ34">
        <v>0.8125</v>
      </c>
      <c r="AK34">
        <v>7</v>
      </c>
      <c r="AL34">
        <v>11</v>
      </c>
      <c r="AM34">
        <v>0.63636363636363635</v>
      </c>
      <c r="AN34">
        <v>0</v>
      </c>
      <c r="AO34">
        <v>2</v>
      </c>
      <c r="AP34">
        <v>0</v>
      </c>
    </row>
    <row r="35" spans="1:42" x14ac:dyDescent="0.2">
      <c r="A35" t="s">
        <v>65</v>
      </c>
      <c r="B35">
        <v>1</v>
      </c>
      <c r="C35">
        <v>6</v>
      </c>
      <c r="D35">
        <v>0.16666666666666666</v>
      </c>
      <c r="E35">
        <v>37.51950718685832</v>
      </c>
      <c r="F35">
        <v>0</v>
      </c>
      <c r="G35">
        <v>1</v>
      </c>
      <c r="H35">
        <v>0</v>
      </c>
      <c r="I35">
        <v>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6</v>
      </c>
      <c r="U35">
        <v>0</v>
      </c>
      <c r="V35">
        <v>0</v>
      </c>
      <c r="W35">
        <v>0</v>
      </c>
      <c r="X35">
        <v>0</v>
      </c>
      <c r="Y35">
        <v>5</v>
      </c>
      <c r="Z35">
        <v>7</v>
      </c>
      <c r="AA35">
        <v>0.7142857142857143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8</v>
      </c>
      <c r="AI35">
        <v>8</v>
      </c>
      <c r="AJ35">
        <v>1</v>
      </c>
      <c r="AK35">
        <v>1</v>
      </c>
      <c r="AL35">
        <v>3</v>
      </c>
      <c r="AM35">
        <v>0.33333333333333331</v>
      </c>
      <c r="AN35">
        <v>2</v>
      </c>
      <c r="AO35">
        <v>8</v>
      </c>
      <c r="AP35">
        <v>0.25</v>
      </c>
    </row>
    <row r="36" spans="1:42" x14ac:dyDescent="0.2">
      <c r="A36" t="s">
        <v>173</v>
      </c>
      <c r="B36">
        <v>15</v>
      </c>
      <c r="C36">
        <v>28</v>
      </c>
      <c r="D36">
        <v>0.5357142857142857</v>
      </c>
      <c r="E36">
        <v>11.400410677618071</v>
      </c>
      <c r="F36">
        <v>5</v>
      </c>
      <c r="G36">
        <v>33</v>
      </c>
      <c r="H36">
        <v>0.15151515151515152</v>
      </c>
      <c r="I36">
        <v>0</v>
      </c>
      <c r="J36">
        <v>32</v>
      </c>
      <c r="K36">
        <v>0</v>
      </c>
      <c r="L36">
        <v>3</v>
      </c>
      <c r="M36">
        <v>24</v>
      </c>
      <c r="N36">
        <v>0.125</v>
      </c>
      <c r="O36">
        <v>38.373716632443532</v>
      </c>
      <c r="P36">
        <v>20</v>
      </c>
      <c r="Q36">
        <v>69</v>
      </c>
      <c r="R36">
        <v>0.28985507246376813</v>
      </c>
      <c r="S36">
        <v>1</v>
      </c>
      <c r="T36">
        <v>22</v>
      </c>
      <c r="U36">
        <v>4.5454545454545456E-2</v>
      </c>
      <c r="V36">
        <v>2</v>
      </c>
      <c r="W36">
        <v>31</v>
      </c>
      <c r="X36">
        <v>6.4516129032258063E-2</v>
      </c>
      <c r="Y36">
        <v>21</v>
      </c>
      <c r="Z36">
        <v>61</v>
      </c>
      <c r="AA36">
        <v>0.34426229508196721</v>
      </c>
      <c r="AB36">
        <v>22</v>
      </c>
      <c r="AC36">
        <v>24</v>
      </c>
      <c r="AD36">
        <v>0.91666666666666663</v>
      </c>
      <c r="AE36">
        <v>1</v>
      </c>
      <c r="AF36">
        <v>7</v>
      </c>
      <c r="AG36">
        <v>0.14285714285714285</v>
      </c>
      <c r="AH36">
        <v>85</v>
      </c>
      <c r="AI36">
        <v>102</v>
      </c>
      <c r="AJ36">
        <v>0.83333333333333337</v>
      </c>
      <c r="AK36">
        <v>42</v>
      </c>
      <c r="AL36">
        <v>66</v>
      </c>
      <c r="AM36">
        <v>0.63636363636363635</v>
      </c>
      <c r="AN36">
        <v>27</v>
      </c>
      <c r="AO36">
        <v>85</v>
      </c>
      <c r="AP36">
        <v>0.31764705882352939</v>
      </c>
    </row>
    <row r="37" spans="1:42" x14ac:dyDescent="0.2">
      <c r="A37" t="s">
        <v>66</v>
      </c>
      <c r="B37">
        <v>1</v>
      </c>
      <c r="C37">
        <v>3</v>
      </c>
      <c r="D37">
        <v>0.33333333333333331</v>
      </c>
      <c r="E37">
        <v>12.451745379876796</v>
      </c>
      <c r="F37">
        <v>4</v>
      </c>
      <c r="G37">
        <v>14</v>
      </c>
      <c r="H37">
        <v>0.2857142857142857</v>
      </c>
      <c r="I37">
        <v>0</v>
      </c>
      <c r="J37">
        <v>10</v>
      </c>
      <c r="K37">
        <v>0</v>
      </c>
      <c r="L37">
        <v>4</v>
      </c>
      <c r="M37">
        <v>8</v>
      </c>
      <c r="N37">
        <v>0.5</v>
      </c>
      <c r="O37">
        <v>26.036960985626283</v>
      </c>
      <c r="P37">
        <v>4</v>
      </c>
      <c r="Q37">
        <v>16</v>
      </c>
      <c r="R37">
        <v>0.25</v>
      </c>
      <c r="S37">
        <v>3</v>
      </c>
      <c r="T37">
        <v>6</v>
      </c>
      <c r="U37">
        <v>0.5</v>
      </c>
      <c r="V37">
        <v>1</v>
      </c>
      <c r="W37">
        <v>9</v>
      </c>
      <c r="X37">
        <v>0.1111111111111111</v>
      </c>
      <c r="Y37">
        <v>4</v>
      </c>
      <c r="Z37">
        <v>15</v>
      </c>
      <c r="AA37">
        <v>0.26666666666666666</v>
      </c>
      <c r="AB37">
        <v>8</v>
      </c>
      <c r="AC37">
        <v>9</v>
      </c>
      <c r="AD37">
        <v>0.88888888888888884</v>
      </c>
      <c r="AE37">
        <v>0</v>
      </c>
      <c r="AF37">
        <v>0</v>
      </c>
      <c r="AG37">
        <v>0</v>
      </c>
      <c r="AH37">
        <v>14</v>
      </c>
      <c r="AI37">
        <v>18</v>
      </c>
      <c r="AJ37">
        <v>0.77777777777777779</v>
      </c>
      <c r="AK37">
        <v>17</v>
      </c>
      <c r="AL37">
        <v>22</v>
      </c>
      <c r="AM37">
        <v>0.77272727272727271</v>
      </c>
      <c r="AN37">
        <v>6</v>
      </c>
      <c r="AO37">
        <v>16</v>
      </c>
      <c r="AP37">
        <v>0.375</v>
      </c>
    </row>
    <row r="38" spans="1:42" x14ac:dyDescent="0.2">
      <c r="A38" t="s">
        <v>67</v>
      </c>
      <c r="B38">
        <v>0</v>
      </c>
      <c r="C38">
        <v>1</v>
      </c>
      <c r="D38">
        <v>0</v>
      </c>
      <c r="E38">
        <v>25.987679671457904</v>
      </c>
      <c r="F38">
        <v>0</v>
      </c>
      <c r="G38">
        <v>3</v>
      </c>
      <c r="H38">
        <v>0</v>
      </c>
      <c r="I38">
        <v>0</v>
      </c>
      <c r="J38">
        <v>2</v>
      </c>
      <c r="K38">
        <v>0</v>
      </c>
      <c r="L38">
        <v>1</v>
      </c>
      <c r="M38">
        <v>1</v>
      </c>
      <c r="N38">
        <v>1</v>
      </c>
      <c r="O38">
        <v>16.558521560574949</v>
      </c>
      <c r="P38">
        <v>0</v>
      </c>
      <c r="Q38">
        <v>3</v>
      </c>
      <c r="R38">
        <v>0</v>
      </c>
      <c r="S38">
        <v>0</v>
      </c>
      <c r="T38">
        <v>1</v>
      </c>
      <c r="U38">
        <v>0</v>
      </c>
      <c r="V38">
        <v>7</v>
      </c>
      <c r="W38">
        <v>10</v>
      </c>
      <c r="X38">
        <v>0.7</v>
      </c>
      <c r="Y38">
        <v>0</v>
      </c>
      <c r="Z38">
        <v>1</v>
      </c>
      <c r="AA38">
        <v>0</v>
      </c>
      <c r="AB38">
        <v>1</v>
      </c>
      <c r="AC38">
        <v>1</v>
      </c>
      <c r="AD38">
        <v>1</v>
      </c>
      <c r="AE38">
        <v>0</v>
      </c>
      <c r="AF38">
        <v>0</v>
      </c>
      <c r="AG38">
        <v>0</v>
      </c>
      <c r="AH38">
        <v>9</v>
      </c>
      <c r="AI38">
        <v>10</v>
      </c>
      <c r="AJ38">
        <v>0.9</v>
      </c>
      <c r="AK38">
        <v>5</v>
      </c>
      <c r="AL38">
        <v>10</v>
      </c>
      <c r="AM38">
        <v>0.5</v>
      </c>
      <c r="AN38">
        <v>0</v>
      </c>
      <c r="AO38">
        <v>4</v>
      </c>
      <c r="AP38">
        <v>0</v>
      </c>
    </row>
    <row r="39" spans="1:42" x14ac:dyDescent="0.2">
      <c r="A39" t="s">
        <v>68</v>
      </c>
      <c r="B39">
        <v>1</v>
      </c>
      <c r="C39">
        <v>5</v>
      </c>
      <c r="D39">
        <v>0.2</v>
      </c>
      <c r="E39">
        <v>17.544147843942504</v>
      </c>
      <c r="F39">
        <v>1</v>
      </c>
      <c r="G39">
        <v>3</v>
      </c>
      <c r="H39">
        <v>0.33333333333333331</v>
      </c>
      <c r="I39">
        <v>0</v>
      </c>
      <c r="J39">
        <v>4</v>
      </c>
      <c r="K39">
        <v>0</v>
      </c>
      <c r="L39">
        <v>2</v>
      </c>
      <c r="M39">
        <v>4</v>
      </c>
      <c r="N39">
        <v>0.5</v>
      </c>
      <c r="O39">
        <v>23.589322381930188</v>
      </c>
      <c r="P39">
        <v>2</v>
      </c>
      <c r="Q39">
        <v>3</v>
      </c>
      <c r="R39">
        <v>0.66666666666666663</v>
      </c>
      <c r="S39">
        <v>0</v>
      </c>
      <c r="T39">
        <v>1</v>
      </c>
      <c r="U39">
        <v>0</v>
      </c>
      <c r="V39">
        <v>0</v>
      </c>
      <c r="W39">
        <v>1</v>
      </c>
      <c r="X39">
        <v>0</v>
      </c>
      <c r="Y39">
        <v>3</v>
      </c>
      <c r="Z39">
        <v>3</v>
      </c>
      <c r="AA39">
        <v>1</v>
      </c>
      <c r="AB39">
        <v>4</v>
      </c>
      <c r="AC39">
        <v>4</v>
      </c>
      <c r="AD39">
        <v>1</v>
      </c>
      <c r="AE39">
        <v>0</v>
      </c>
      <c r="AF39">
        <v>2</v>
      </c>
      <c r="AG39">
        <v>0</v>
      </c>
      <c r="AH39">
        <v>10</v>
      </c>
      <c r="AI39">
        <v>12</v>
      </c>
      <c r="AJ39">
        <v>0.83333333333333337</v>
      </c>
      <c r="AK39">
        <v>6</v>
      </c>
      <c r="AL39">
        <v>7</v>
      </c>
      <c r="AM39">
        <v>0.8571428571428571</v>
      </c>
      <c r="AN39">
        <v>4</v>
      </c>
      <c r="AO39">
        <v>7</v>
      </c>
      <c r="AP39">
        <v>0.5714285714285714</v>
      </c>
    </row>
    <row r="40" spans="1:42" x14ac:dyDescent="0.2">
      <c r="A40" t="s">
        <v>131</v>
      </c>
      <c r="B40">
        <v>1</v>
      </c>
      <c r="C40">
        <v>1</v>
      </c>
      <c r="D40">
        <v>1</v>
      </c>
      <c r="E40">
        <v>4.1724845995893221</v>
      </c>
      <c r="F40">
        <v>2</v>
      </c>
      <c r="G40">
        <v>3</v>
      </c>
      <c r="H40">
        <v>0.66666666666666663</v>
      </c>
      <c r="I40">
        <v>0</v>
      </c>
      <c r="J40">
        <v>4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2</v>
      </c>
      <c r="AJ40">
        <v>1</v>
      </c>
      <c r="AK40">
        <v>0</v>
      </c>
      <c r="AL40">
        <v>1</v>
      </c>
      <c r="AM40">
        <v>0</v>
      </c>
      <c r="AN40">
        <v>2</v>
      </c>
      <c r="AO40">
        <v>4</v>
      </c>
      <c r="AP40">
        <v>0.5</v>
      </c>
    </row>
    <row r="41" spans="1:42" x14ac:dyDescent="0.2">
      <c r="A41" t="s">
        <v>69</v>
      </c>
      <c r="B41">
        <v>10</v>
      </c>
      <c r="C41">
        <v>17</v>
      </c>
      <c r="D41">
        <v>0.58823529411764708</v>
      </c>
      <c r="E41">
        <v>10.639972621492042</v>
      </c>
      <c r="F41">
        <v>1</v>
      </c>
      <c r="G41">
        <v>17</v>
      </c>
      <c r="H41">
        <v>5.8823529411764705E-2</v>
      </c>
      <c r="I41">
        <v>0</v>
      </c>
      <c r="J41">
        <v>13</v>
      </c>
      <c r="K41">
        <v>0</v>
      </c>
      <c r="L41">
        <v>5</v>
      </c>
      <c r="M41">
        <v>16</v>
      </c>
      <c r="N41">
        <v>0.3125</v>
      </c>
      <c r="O41">
        <v>25.856262833675565</v>
      </c>
      <c r="P41">
        <v>11</v>
      </c>
      <c r="Q41">
        <v>24</v>
      </c>
      <c r="R41">
        <v>0.45833333333333331</v>
      </c>
      <c r="S41">
        <v>1</v>
      </c>
      <c r="T41">
        <v>7</v>
      </c>
      <c r="U41">
        <v>0.14285714285714285</v>
      </c>
      <c r="V41">
        <v>0</v>
      </c>
      <c r="W41">
        <v>10</v>
      </c>
      <c r="X41">
        <v>0</v>
      </c>
      <c r="Y41">
        <v>6</v>
      </c>
      <c r="Z41">
        <v>13</v>
      </c>
      <c r="AA41">
        <v>0.46153846153846156</v>
      </c>
      <c r="AB41">
        <v>15</v>
      </c>
      <c r="AC41">
        <v>16</v>
      </c>
      <c r="AD41">
        <v>0.9375</v>
      </c>
      <c r="AE41">
        <v>4</v>
      </c>
      <c r="AF41">
        <v>6</v>
      </c>
      <c r="AG41">
        <v>0.66666666666666663</v>
      </c>
      <c r="AH41">
        <v>45</v>
      </c>
      <c r="AI41">
        <v>52</v>
      </c>
      <c r="AJ41">
        <v>0.86538461538461542</v>
      </c>
      <c r="AK41">
        <v>21</v>
      </c>
      <c r="AL41">
        <v>35</v>
      </c>
      <c r="AM41">
        <v>0.6</v>
      </c>
      <c r="AN41">
        <v>14</v>
      </c>
      <c r="AO41">
        <v>37</v>
      </c>
      <c r="AP41">
        <v>0.3783783783783784</v>
      </c>
    </row>
    <row r="42" spans="1:42" x14ac:dyDescent="0.2">
      <c r="A42" t="s">
        <v>70</v>
      </c>
      <c r="B42">
        <v>6</v>
      </c>
      <c r="C42">
        <v>9</v>
      </c>
      <c r="D42">
        <v>0.66666666666666663</v>
      </c>
      <c r="E42">
        <v>2.0937713894591936</v>
      </c>
      <c r="F42">
        <v>4</v>
      </c>
      <c r="G42">
        <v>11</v>
      </c>
      <c r="H42">
        <v>0.36363636363636365</v>
      </c>
      <c r="I42">
        <v>0</v>
      </c>
      <c r="J42">
        <v>15</v>
      </c>
      <c r="K42">
        <v>0</v>
      </c>
      <c r="L42">
        <v>1</v>
      </c>
      <c r="M42">
        <v>1</v>
      </c>
      <c r="N42">
        <v>1</v>
      </c>
      <c r="O42">
        <v>22.866529774127311</v>
      </c>
      <c r="P42">
        <v>0</v>
      </c>
      <c r="Q42">
        <v>12</v>
      </c>
      <c r="R42">
        <v>0</v>
      </c>
      <c r="S42">
        <v>0</v>
      </c>
      <c r="T42">
        <v>3</v>
      </c>
      <c r="U42">
        <v>0</v>
      </c>
      <c r="V42">
        <v>1</v>
      </c>
      <c r="W42">
        <v>6</v>
      </c>
      <c r="X42">
        <v>0.16666666666666666</v>
      </c>
      <c r="Y42">
        <v>0</v>
      </c>
      <c r="Z42">
        <v>11</v>
      </c>
      <c r="AA42">
        <v>0</v>
      </c>
      <c r="AB42">
        <v>1</v>
      </c>
      <c r="AC42">
        <v>2</v>
      </c>
      <c r="AD42">
        <v>0.5</v>
      </c>
      <c r="AE42">
        <v>1</v>
      </c>
      <c r="AF42">
        <v>1</v>
      </c>
      <c r="AG42">
        <v>1</v>
      </c>
      <c r="AH42">
        <v>19</v>
      </c>
      <c r="AI42">
        <v>23</v>
      </c>
      <c r="AJ42">
        <v>0.82608695652173914</v>
      </c>
      <c r="AK42">
        <v>10</v>
      </c>
      <c r="AL42">
        <v>15</v>
      </c>
      <c r="AM42">
        <v>0.66666666666666663</v>
      </c>
      <c r="AN42">
        <v>1</v>
      </c>
      <c r="AO42">
        <v>14</v>
      </c>
      <c r="AP42">
        <v>7.1428571428571425E-2</v>
      </c>
    </row>
    <row r="43" spans="1:42" x14ac:dyDescent="0.2">
      <c r="A43" t="s">
        <v>132</v>
      </c>
      <c r="B43">
        <v>13</v>
      </c>
      <c r="C43">
        <v>16</v>
      </c>
      <c r="D43">
        <v>0.8125</v>
      </c>
      <c r="E43">
        <v>5.1581108829568798</v>
      </c>
      <c r="F43">
        <v>4</v>
      </c>
      <c r="G43">
        <v>17</v>
      </c>
      <c r="H43">
        <v>0.23529411764705882</v>
      </c>
      <c r="I43">
        <v>0</v>
      </c>
      <c r="J43">
        <v>6</v>
      </c>
      <c r="K43">
        <v>0</v>
      </c>
      <c r="L43">
        <v>15</v>
      </c>
      <c r="M43">
        <v>18</v>
      </c>
      <c r="N43">
        <v>0.83333333333333337</v>
      </c>
      <c r="O43">
        <v>18.75975359342916</v>
      </c>
      <c r="P43">
        <v>5</v>
      </c>
      <c r="Q43">
        <v>6</v>
      </c>
      <c r="R43">
        <v>0.83333333333333337</v>
      </c>
      <c r="S43">
        <v>0</v>
      </c>
      <c r="T43">
        <v>1</v>
      </c>
      <c r="U43">
        <v>0</v>
      </c>
      <c r="V43">
        <v>5</v>
      </c>
      <c r="W43">
        <v>22</v>
      </c>
      <c r="X43">
        <v>0.22727272727272727</v>
      </c>
      <c r="Y43">
        <v>2</v>
      </c>
      <c r="Z43">
        <v>2</v>
      </c>
      <c r="AA43">
        <v>1</v>
      </c>
      <c r="AB43">
        <v>16</v>
      </c>
      <c r="AC43">
        <v>16</v>
      </c>
      <c r="AD43">
        <v>1</v>
      </c>
      <c r="AE43">
        <v>0</v>
      </c>
      <c r="AF43">
        <v>0</v>
      </c>
      <c r="AG43">
        <v>0</v>
      </c>
      <c r="AH43">
        <v>28</v>
      </c>
      <c r="AI43">
        <v>34</v>
      </c>
      <c r="AJ43">
        <v>0.82352941176470584</v>
      </c>
      <c r="AK43">
        <v>16</v>
      </c>
      <c r="AL43">
        <v>27</v>
      </c>
      <c r="AM43">
        <v>0.59259259259259256</v>
      </c>
      <c r="AN43">
        <v>0</v>
      </c>
      <c r="AO43">
        <v>8</v>
      </c>
      <c r="AP43">
        <v>0</v>
      </c>
    </row>
    <row r="44" spans="1:42" x14ac:dyDescent="0.2">
      <c r="A44" t="s">
        <v>133</v>
      </c>
      <c r="B44">
        <v>5</v>
      </c>
      <c r="C44">
        <v>7</v>
      </c>
      <c r="D44">
        <v>0.7142857142857143</v>
      </c>
      <c r="E44">
        <v>10.250513347022586</v>
      </c>
      <c r="F44">
        <v>5</v>
      </c>
      <c r="G44">
        <v>14</v>
      </c>
      <c r="H44">
        <v>0.35714285714285715</v>
      </c>
      <c r="I44">
        <v>0</v>
      </c>
      <c r="J44">
        <v>1</v>
      </c>
      <c r="K44">
        <v>0</v>
      </c>
      <c r="L44">
        <v>4</v>
      </c>
      <c r="M44">
        <v>9</v>
      </c>
      <c r="N44">
        <v>0.44444444444444442</v>
      </c>
      <c r="O44">
        <v>28.057494866529773</v>
      </c>
      <c r="P44">
        <v>5</v>
      </c>
      <c r="Q44">
        <v>13</v>
      </c>
      <c r="R44">
        <v>0.38461538461538464</v>
      </c>
      <c r="S44">
        <v>3</v>
      </c>
      <c r="T44">
        <v>7</v>
      </c>
      <c r="U44">
        <v>0.42857142857142855</v>
      </c>
      <c r="V44">
        <v>0</v>
      </c>
      <c r="W44">
        <v>6</v>
      </c>
      <c r="X44">
        <v>0</v>
      </c>
      <c r="Y44">
        <v>2</v>
      </c>
      <c r="Z44">
        <v>4</v>
      </c>
      <c r="AA44">
        <v>0.5</v>
      </c>
      <c r="AB44">
        <v>9</v>
      </c>
      <c r="AC44">
        <v>9</v>
      </c>
      <c r="AD44">
        <v>1</v>
      </c>
      <c r="AE44">
        <v>0</v>
      </c>
      <c r="AF44">
        <v>5</v>
      </c>
      <c r="AG44">
        <v>0</v>
      </c>
      <c r="AH44">
        <v>39</v>
      </c>
      <c r="AI44">
        <v>49</v>
      </c>
      <c r="AJ44">
        <v>0.79591836734693877</v>
      </c>
      <c r="AK44">
        <v>13</v>
      </c>
      <c r="AL44">
        <v>22</v>
      </c>
      <c r="AM44">
        <v>0.59090909090909094</v>
      </c>
      <c r="AN44">
        <v>7</v>
      </c>
      <c r="AO44">
        <v>13</v>
      </c>
      <c r="AP44">
        <v>0.53846153846153844</v>
      </c>
    </row>
    <row r="45" spans="1:42" x14ac:dyDescent="0.2">
      <c r="A45" t="s">
        <v>71</v>
      </c>
      <c r="B45">
        <v>6</v>
      </c>
      <c r="C45">
        <v>13</v>
      </c>
      <c r="D45">
        <v>0.46153846153846156</v>
      </c>
      <c r="E45">
        <v>14.915811088295687</v>
      </c>
      <c r="F45">
        <v>4</v>
      </c>
      <c r="G45">
        <v>6</v>
      </c>
      <c r="H45">
        <v>0.66666666666666663</v>
      </c>
      <c r="I45">
        <v>0</v>
      </c>
      <c r="J45">
        <v>6</v>
      </c>
      <c r="K45">
        <v>0</v>
      </c>
      <c r="L45">
        <v>2</v>
      </c>
      <c r="M45">
        <v>3</v>
      </c>
      <c r="N45">
        <v>0.66666666666666663</v>
      </c>
      <c r="O45">
        <v>15.802874743326489</v>
      </c>
      <c r="P45">
        <v>1</v>
      </c>
      <c r="Q45">
        <v>10</v>
      </c>
      <c r="R45">
        <v>0.1</v>
      </c>
      <c r="S45">
        <v>0</v>
      </c>
      <c r="T45">
        <v>7</v>
      </c>
      <c r="U45">
        <v>0</v>
      </c>
      <c r="V45">
        <v>6</v>
      </c>
      <c r="W45">
        <v>10</v>
      </c>
      <c r="X45">
        <v>0.6</v>
      </c>
      <c r="Y45">
        <v>1</v>
      </c>
      <c r="Z45">
        <v>2</v>
      </c>
      <c r="AA45">
        <v>0.5</v>
      </c>
      <c r="AB45">
        <v>3</v>
      </c>
      <c r="AC45">
        <v>4</v>
      </c>
      <c r="AD45">
        <v>0.75</v>
      </c>
      <c r="AE45">
        <v>0</v>
      </c>
      <c r="AF45">
        <v>0</v>
      </c>
      <c r="AG45">
        <v>0</v>
      </c>
      <c r="AH45">
        <v>19</v>
      </c>
      <c r="AI45">
        <v>29</v>
      </c>
      <c r="AJ45">
        <v>0.65517241379310343</v>
      </c>
      <c r="AK45">
        <v>14</v>
      </c>
      <c r="AL45">
        <v>20</v>
      </c>
      <c r="AM45">
        <v>0.7</v>
      </c>
      <c r="AN45">
        <v>1</v>
      </c>
      <c r="AO45">
        <v>12</v>
      </c>
      <c r="AP45">
        <v>8.3333333333333329E-2</v>
      </c>
    </row>
    <row r="46" spans="1:42" x14ac:dyDescent="0.2">
      <c r="A46" t="s">
        <v>72</v>
      </c>
      <c r="B46">
        <v>0</v>
      </c>
      <c r="C46">
        <v>0</v>
      </c>
      <c r="D46">
        <v>0</v>
      </c>
      <c r="E46">
        <v>0</v>
      </c>
      <c r="F46">
        <v>0</v>
      </c>
      <c r="G46">
        <v>3</v>
      </c>
      <c r="H46">
        <v>0</v>
      </c>
      <c r="I46">
        <v>0</v>
      </c>
      <c r="J46">
        <v>14</v>
      </c>
      <c r="K46">
        <v>0</v>
      </c>
      <c r="L46">
        <v>4</v>
      </c>
      <c r="M46">
        <v>7</v>
      </c>
      <c r="N46">
        <v>0.5714285714285714</v>
      </c>
      <c r="O46">
        <v>23.917864476386036</v>
      </c>
      <c r="P46">
        <v>4</v>
      </c>
      <c r="Q46">
        <v>11</v>
      </c>
      <c r="R46">
        <v>0.36363636363636365</v>
      </c>
      <c r="S46">
        <v>0</v>
      </c>
      <c r="T46">
        <v>3</v>
      </c>
      <c r="U46">
        <v>0</v>
      </c>
      <c r="V46">
        <v>0</v>
      </c>
      <c r="W46">
        <v>6</v>
      </c>
      <c r="X46">
        <v>0</v>
      </c>
      <c r="Y46">
        <v>3</v>
      </c>
      <c r="Z46">
        <v>10</v>
      </c>
      <c r="AA46">
        <v>0.3</v>
      </c>
      <c r="AB46">
        <v>7</v>
      </c>
      <c r="AC46">
        <v>8</v>
      </c>
      <c r="AD46">
        <v>0.875</v>
      </c>
      <c r="AE46">
        <v>1</v>
      </c>
      <c r="AF46">
        <v>1</v>
      </c>
      <c r="AG46">
        <v>1</v>
      </c>
      <c r="AH46">
        <v>9</v>
      </c>
      <c r="AI46">
        <v>12</v>
      </c>
      <c r="AJ46">
        <v>0.75</v>
      </c>
      <c r="AK46">
        <v>7</v>
      </c>
      <c r="AL46">
        <v>12</v>
      </c>
      <c r="AM46">
        <v>0.58333333333333337</v>
      </c>
      <c r="AN46">
        <v>4</v>
      </c>
      <c r="AO46">
        <v>11</v>
      </c>
      <c r="AP46">
        <v>0.36363636363636365</v>
      </c>
    </row>
    <row r="47" spans="1:42" x14ac:dyDescent="0.2">
      <c r="A47" t="s">
        <v>73</v>
      </c>
      <c r="B47">
        <v>4</v>
      </c>
      <c r="C47">
        <v>5</v>
      </c>
      <c r="D47">
        <v>0.8</v>
      </c>
      <c r="E47">
        <v>6.9322381930184802</v>
      </c>
      <c r="F47">
        <v>0</v>
      </c>
      <c r="G47">
        <v>2</v>
      </c>
      <c r="H47">
        <v>0</v>
      </c>
      <c r="I47">
        <v>1</v>
      </c>
      <c r="J47">
        <v>6</v>
      </c>
      <c r="K47">
        <v>0.16666666666666666</v>
      </c>
      <c r="L47">
        <v>0</v>
      </c>
      <c r="M47">
        <v>0</v>
      </c>
      <c r="N47">
        <v>0</v>
      </c>
      <c r="O47">
        <v>0</v>
      </c>
      <c r="P47">
        <v>0</v>
      </c>
      <c r="Q47">
        <v>5</v>
      </c>
      <c r="R47">
        <v>0</v>
      </c>
      <c r="S47">
        <v>0</v>
      </c>
      <c r="T47">
        <v>5</v>
      </c>
      <c r="U47">
        <v>0</v>
      </c>
      <c r="V47">
        <v>1</v>
      </c>
      <c r="W47">
        <v>1</v>
      </c>
      <c r="X47">
        <v>1</v>
      </c>
      <c r="Y47">
        <v>0</v>
      </c>
      <c r="Z47">
        <v>5</v>
      </c>
      <c r="AA47">
        <v>0</v>
      </c>
      <c r="AB47">
        <v>0</v>
      </c>
      <c r="AC47">
        <v>0</v>
      </c>
      <c r="AD47">
        <v>0</v>
      </c>
      <c r="AE47">
        <v>2</v>
      </c>
      <c r="AF47">
        <v>2</v>
      </c>
      <c r="AG47">
        <v>1</v>
      </c>
      <c r="AH47">
        <v>12</v>
      </c>
      <c r="AI47">
        <v>12</v>
      </c>
      <c r="AJ47">
        <v>1</v>
      </c>
      <c r="AK47">
        <v>2</v>
      </c>
      <c r="AL47">
        <v>4</v>
      </c>
      <c r="AM47">
        <v>0.5</v>
      </c>
      <c r="AN47">
        <v>0</v>
      </c>
      <c r="AO47">
        <v>5</v>
      </c>
      <c r="AP47">
        <v>0</v>
      </c>
    </row>
    <row r="48" spans="1:42" x14ac:dyDescent="0.2">
      <c r="A48" t="s">
        <v>74</v>
      </c>
      <c r="B48">
        <v>0</v>
      </c>
      <c r="C48">
        <v>4</v>
      </c>
      <c r="D48">
        <v>0</v>
      </c>
      <c r="E48">
        <v>20.468172484599588</v>
      </c>
      <c r="F48">
        <v>0</v>
      </c>
      <c r="G48">
        <v>8</v>
      </c>
      <c r="H48">
        <v>0</v>
      </c>
      <c r="I48">
        <v>0</v>
      </c>
      <c r="J48">
        <v>1</v>
      </c>
      <c r="K48">
        <v>0</v>
      </c>
      <c r="L48">
        <v>3</v>
      </c>
      <c r="M48">
        <v>4</v>
      </c>
      <c r="N48">
        <v>0.75</v>
      </c>
      <c r="O48">
        <v>18.710472279260781</v>
      </c>
      <c r="P48">
        <v>0</v>
      </c>
      <c r="Q48">
        <v>3</v>
      </c>
      <c r="R48">
        <v>0</v>
      </c>
      <c r="S48">
        <v>0</v>
      </c>
      <c r="T48">
        <v>3</v>
      </c>
      <c r="U48">
        <v>0</v>
      </c>
      <c r="V48">
        <v>1</v>
      </c>
      <c r="W48">
        <v>1</v>
      </c>
      <c r="X48">
        <v>1</v>
      </c>
      <c r="Y48">
        <v>1</v>
      </c>
      <c r="Z48">
        <v>4</v>
      </c>
      <c r="AA48">
        <v>0.25</v>
      </c>
      <c r="AB48">
        <v>4</v>
      </c>
      <c r="AC48">
        <v>6</v>
      </c>
      <c r="AD48">
        <v>0.66666666666666663</v>
      </c>
      <c r="AE48">
        <v>1</v>
      </c>
      <c r="AF48">
        <v>2</v>
      </c>
      <c r="AG48">
        <v>0.5</v>
      </c>
      <c r="AH48">
        <v>10</v>
      </c>
      <c r="AI48">
        <v>12</v>
      </c>
      <c r="AJ48">
        <v>0.83333333333333337</v>
      </c>
      <c r="AK48">
        <v>11</v>
      </c>
      <c r="AL48">
        <v>13</v>
      </c>
      <c r="AM48">
        <v>0.84615384615384615</v>
      </c>
      <c r="AN48">
        <v>3</v>
      </c>
      <c r="AO48">
        <v>7</v>
      </c>
      <c r="AP48">
        <v>0.42857142857142855</v>
      </c>
    </row>
    <row r="49" spans="1:42" x14ac:dyDescent="0.2">
      <c r="A49" t="s">
        <v>75</v>
      </c>
      <c r="B49">
        <v>1</v>
      </c>
      <c r="C49">
        <v>2</v>
      </c>
      <c r="D49">
        <v>0.5</v>
      </c>
      <c r="E49">
        <v>16.253251197809675</v>
      </c>
      <c r="F49">
        <v>1</v>
      </c>
      <c r="G49">
        <v>4</v>
      </c>
      <c r="H49">
        <v>0.25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8</v>
      </c>
      <c r="AI49">
        <v>8</v>
      </c>
      <c r="AJ49">
        <v>1</v>
      </c>
      <c r="AK49">
        <v>4</v>
      </c>
      <c r="AL49">
        <v>6</v>
      </c>
      <c r="AM49">
        <v>0.66666666666666663</v>
      </c>
      <c r="AN49">
        <v>0</v>
      </c>
      <c r="AO49">
        <v>1</v>
      </c>
      <c r="AP49">
        <v>0</v>
      </c>
    </row>
    <row r="50" spans="1:42" x14ac:dyDescent="0.2">
      <c r="A50" t="s">
        <v>76</v>
      </c>
      <c r="B50">
        <v>1</v>
      </c>
      <c r="C50">
        <v>2</v>
      </c>
      <c r="D50">
        <v>0.5</v>
      </c>
      <c r="E50">
        <v>25.429158110882959</v>
      </c>
      <c r="F50">
        <v>0</v>
      </c>
      <c r="G50">
        <v>9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37.68377823408624</v>
      </c>
      <c r="P50">
        <v>1</v>
      </c>
      <c r="Q50">
        <v>23</v>
      </c>
      <c r="R50">
        <v>4.3478260869565216E-2</v>
      </c>
      <c r="S50">
        <v>4</v>
      </c>
      <c r="T50">
        <v>12</v>
      </c>
      <c r="U50">
        <v>0.33333333333333331</v>
      </c>
      <c r="V50">
        <v>0</v>
      </c>
      <c r="W50">
        <v>4</v>
      </c>
      <c r="X50">
        <v>0</v>
      </c>
      <c r="Y50">
        <v>3</v>
      </c>
      <c r="Z50">
        <v>18</v>
      </c>
      <c r="AA50">
        <v>0.16666666666666666</v>
      </c>
      <c r="AB50">
        <v>2</v>
      </c>
      <c r="AC50">
        <v>3</v>
      </c>
      <c r="AD50">
        <v>0.66666666666666663</v>
      </c>
      <c r="AE50">
        <v>2</v>
      </c>
      <c r="AF50">
        <v>2</v>
      </c>
      <c r="AG50">
        <v>1</v>
      </c>
      <c r="AH50">
        <v>4</v>
      </c>
      <c r="AI50">
        <v>4</v>
      </c>
      <c r="AJ50">
        <v>1</v>
      </c>
      <c r="AK50">
        <v>6</v>
      </c>
      <c r="AL50">
        <v>10</v>
      </c>
      <c r="AM50">
        <v>0.6</v>
      </c>
      <c r="AN50">
        <v>9</v>
      </c>
      <c r="AO50">
        <v>26</v>
      </c>
      <c r="AP50">
        <v>0.34615384615384615</v>
      </c>
    </row>
    <row r="51" spans="1:42" x14ac:dyDescent="0.2">
      <c r="A51" t="s">
        <v>134</v>
      </c>
      <c r="B51">
        <v>7</v>
      </c>
      <c r="C51">
        <v>8</v>
      </c>
      <c r="D51">
        <v>0.875</v>
      </c>
      <c r="E51">
        <v>6.1711156741957165</v>
      </c>
      <c r="F51">
        <v>3</v>
      </c>
      <c r="G51">
        <v>5</v>
      </c>
      <c r="H51">
        <v>0.6</v>
      </c>
      <c r="I51">
        <v>0</v>
      </c>
      <c r="J51">
        <v>22</v>
      </c>
      <c r="K51">
        <v>0</v>
      </c>
      <c r="L51">
        <v>10</v>
      </c>
      <c r="M51">
        <v>14</v>
      </c>
      <c r="N51">
        <v>0.7142857142857143</v>
      </c>
      <c r="O51">
        <v>16.197125256673509</v>
      </c>
      <c r="P51">
        <v>4</v>
      </c>
      <c r="Q51">
        <v>14</v>
      </c>
      <c r="R51">
        <v>0.2857142857142857</v>
      </c>
      <c r="S51">
        <v>1</v>
      </c>
      <c r="T51">
        <v>3</v>
      </c>
      <c r="U51">
        <v>0.33333333333333331</v>
      </c>
      <c r="V51">
        <v>6</v>
      </c>
      <c r="W51">
        <v>19</v>
      </c>
      <c r="X51">
        <v>0.31578947368421051</v>
      </c>
      <c r="Y51">
        <v>3</v>
      </c>
      <c r="Z51">
        <v>11</v>
      </c>
      <c r="AA51">
        <v>0.27272727272727271</v>
      </c>
      <c r="AB51">
        <v>14</v>
      </c>
      <c r="AC51">
        <v>15</v>
      </c>
      <c r="AD51">
        <v>0.93333333333333335</v>
      </c>
      <c r="AE51">
        <v>0</v>
      </c>
      <c r="AF51">
        <v>4</v>
      </c>
      <c r="AG51">
        <v>0</v>
      </c>
      <c r="AH51">
        <v>61</v>
      </c>
      <c r="AI51">
        <v>64</v>
      </c>
      <c r="AJ51">
        <v>0.953125</v>
      </c>
      <c r="AK51">
        <v>16</v>
      </c>
      <c r="AL51">
        <v>19</v>
      </c>
      <c r="AM51">
        <v>0.84210526315789469</v>
      </c>
      <c r="AN51">
        <v>13</v>
      </c>
      <c r="AO51">
        <v>18</v>
      </c>
      <c r="AP51">
        <v>0.72222222222222221</v>
      </c>
    </row>
    <row r="52" spans="1:42" x14ac:dyDescent="0.2">
      <c r="A52" t="s">
        <v>77</v>
      </c>
      <c r="B52">
        <v>3</v>
      </c>
      <c r="C52">
        <v>4</v>
      </c>
      <c r="D52">
        <v>0.75</v>
      </c>
      <c r="E52">
        <v>10.260780287474333</v>
      </c>
      <c r="F52">
        <v>1</v>
      </c>
      <c r="G52">
        <v>7</v>
      </c>
      <c r="H52">
        <v>0.14285714285714285</v>
      </c>
      <c r="I52">
        <v>0</v>
      </c>
      <c r="J52">
        <v>1</v>
      </c>
      <c r="K52">
        <v>0</v>
      </c>
      <c r="L52">
        <v>1</v>
      </c>
      <c r="M52">
        <v>2</v>
      </c>
      <c r="N52">
        <v>0.5</v>
      </c>
      <c r="O52">
        <v>27.991786447638603</v>
      </c>
      <c r="P52">
        <v>1</v>
      </c>
      <c r="Q52">
        <v>7</v>
      </c>
      <c r="R52">
        <v>0.14285714285714285</v>
      </c>
      <c r="S52">
        <v>0</v>
      </c>
      <c r="T52">
        <v>5</v>
      </c>
      <c r="U52">
        <v>0</v>
      </c>
      <c r="V52">
        <v>0</v>
      </c>
      <c r="W52">
        <v>1</v>
      </c>
      <c r="X52">
        <v>0</v>
      </c>
      <c r="Y52">
        <v>1</v>
      </c>
      <c r="Z52">
        <v>6</v>
      </c>
      <c r="AA52">
        <v>0.16666666666666666</v>
      </c>
      <c r="AB52">
        <v>1</v>
      </c>
      <c r="AC52">
        <v>2</v>
      </c>
      <c r="AD52">
        <v>0.5</v>
      </c>
      <c r="AE52">
        <v>1</v>
      </c>
      <c r="AF52">
        <v>4</v>
      </c>
      <c r="AG52">
        <v>0.25</v>
      </c>
      <c r="AH52">
        <v>15</v>
      </c>
      <c r="AI52">
        <v>20</v>
      </c>
      <c r="AJ52">
        <v>0.75</v>
      </c>
      <c r="AK52">
        <v>10</v>
      </c>
      <c r="AL52">
        <v>11</v>
      </c>
      <c r="AM52">
        <v>0.90909090909090906</v>
      </c>
      <c r="AN52">
        <v>2</v>
      </c>
      <c r="AO52">
        <v>7</v>
      </c>
      <c r="AP52">
        <v>0.2857142857142857</v>
      </c>
    </row>
    <row r="53" spans="1:42" x14ac:dyDescent="0.2">
      <c r="A53" t="s">
        <v>177</v>
      </c>
      <c r="B53">
        <v>2</v>
      </c>
      <c r="C53">
        <v>18</v>
      </c>
      <c r="D53">
        <v>0.1111111111111111</v>
      </c>
      <c r="E53">
        <v>18.743326488706366</v>
      </c>
      <c r="F53">
        <v>3</v>
      </c>
      <c r="G53">
        <v>21</v>
      </c>
      <c r="H53">
        <v>0.14285714285714285</v>
      </c>
      <c r="I53">
        <v>0</v>
      </c>
      <c r="J53">
        <v>21</v>
      </c>
      <c r="K53">
        <v>0</v>
      </c>
      <c r="L53">
        <v>14</v>
      </c>
      <c r="M53">
        <v>34</v>
      </c>
      <c r="N53">
        <v>0.41176470588235292</v>
      </c>
      <c r="O53">
        <v>26.710472279260781</v>
      </c>
      <c r="P53">
        <v>28</v>
      </c>
      <c r="Q53">
        <v>65</v>
      </c>
      <c r="R53">
        <v>0.43076923076923079</v>
      </c>
      <c r="S53">
        <v>1</v>
      </c>
      <c r="T53">
        <v>23</v>
      </c>
      <c r="U53">
        <v>4.3478260869565216E-2</v>
      </c>
      <c r="V53">
        <v>7</v>
      </c>
      <c r="W53">
        <v>30</v>
      </c>
      <c r="X53">
        <v>0.23333333333333334</v>
      </c>
      <c r="Y53">
        <v>13</v>
      </c>
      <c r="Z53">
        <v>40</v>
      </c>
      <c r="AA53">
        <v>0.32500000000000001</v>
      </c>
      <c r="AB53">
        <v>35</v>
      </c>
      <c r="AC53">
        <v>37</v>
      </c>
      <c r="AD53">
        <v>0.94594594594594594</v>
      </c>
      <c r="AE53">
        <v>2</v>
      </c>
      <c r="AF53">
        <v>9</v>
      </c>
      <c r="AG53">
        <v>0.22222222222222221</v>
      </c>
      <c r="AH53">
        <v>84</v>
      </c>
      <c r="AI53">
        <v>100</v>
      </c>
      <c r="AJ53">
        <v>0.84</v>
      </c>
      <c r="AK53">
        <v>46</v>
      </c>
      <c r="AL53">
        <v>76</v>
      </c>
      <c r="AM53">
        <v>0.60526315789473684</v>
      </c>
      <c r="AN53">
        <v>20</v>
      </c>
      <c r="AO53">
        <v>65</v>
      </c>
      <c r="AP53">
        <v>0.30769230769230771</v>
      </c>
    </row>
    <row r="54" spans="1:42" x14ac:dyDescent="0.2">
      <c r="A54" t="s">
        <v>78</v>
      </c>
      <c r="B54">
        <v>5</v>
      </c>
      <c r="C54">
        <v>13</v>
      </c>
      <c r="D54">
        <v>0.38461538461538464</v>
      </c>
      <c r="E54">
        <v>19.7782340862423</v>
      </c>
      <c r="F54">
        <v>4</v>
      </c>
      <c r="G54">
        <v>26</v>
      </c>
      <c r="H54">
        <v>0.15384615384615385</v>
      </c>
      <c r="I54">
        <v>0</v>
      </c>
      <c r="J54">
        <v>6</v>
      </c>
      <c r="K54">
        <v>0</v>
      </c>
      <c r="L54">
        <v>0</v>
      </c>
      <c r="M54">
        <v>9</v>
      </c>
      <c r="N54">
        <v>0</v>
      </c>
      <c r="O54">
        <v>45.17453798767967</v>
      </c>
      <c r="P54">
        <v>9</v>
      </c>
      <c r="Q54">
        <v>48</v>
      </c>
      <c r="R54">
        <v>0.1875</v>
      </c>
      <c r="S54">
        <v>6</v>
      </c>
      <c r="T54">
        <v>25</v>
      </c>
      <c r="U54">
        <v>0.24</v>
      </c>
      <c r="V54">
        <v>0</v>
      </c>
      <c r="W54">
        <v>9</v>
      </c>
      <c r="X54">
        <v>0</v>
      </c>
      <c r="Y54">
        <v>9</v>
      </c>
      <c r="Z54">
        <v>43</v>
      </c>
      <c r="AA54">
        <v>0.20930232558139536</v>
      </c>
      <c r="AB54">
        <v>11</v>
      </c>
      <c r="AC54">
        <v>16</v>
      </c>
      <c r="AD54">
        <v>0.6875</v>
      </c>
      <c r="AE54">
        <v>1</v>
      </c>
      <c r="AF54">
        <v>5</v>
      </c>
      <c r="AG54">
        <v>0.2</v>
      </c>
      <c r="AH54">
        <v>49</v>
      </c>
      <c r="AI54">
        <v>59</v>
      </c>
      <c r="AJ54">
        <v>0.83050847457627119</v>
      </c>
      <c r="AK54">
        <v>30</v>
      </c>
      <c r="AL54">
        <v>43</v>
      </c>
      <c r="AM54">
        <v>0.69767441860465118</v>
      </c>
      <c r="AN54">
        <v>23</v>
      </c>
      <c r="AO54">
        <v>58</v>
      </c>
      <c r="AP54">
        <v>0.39655172413793105</v>
      </c>
    </row>
    <row r="55" spans="1:42" x14ac:dyDescent="0.2">
      <c r="A55" t="s">
        <v>79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38.505133470225871</v>
      </c>
      <c r="P55">
        <v>2</v>
      </c>
      <c r="Q55">
        <v>2</v>
      </c>
      <c r="R55">
        <v>1</v>
      </c>
      <c r="S55">
        <v>0</v>
      </c>
      <c r="T55">
        <v>0</v>
      </c>
      <c r="U55">
        <v>0</v>
      </c>
      <c r="V55">
        <v>1</v>
      </c>
      <c r="W55">
        <v>3</v>
      </c>
      <c r="X55">
        <v>0.33333333333333331</v>
      </c>
      <c r="Y55">
        <v>2</v>
      </c>
      <c r="Z55">
        <v>2</v>
      </c>
      <c r="AA55">
        <v>1</v>
      </c>
      <c r="AB55">
        <v>2</v>
      </c>
      <c r="AC55">
        <v>2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2</v>
      </c>
      <c r="AO55">
        <v>2</v>
      </c>
      <c r="AP55">
        <v>1</v>
      </c>
    </row>
    <row r="56" spans="1:42" x14ac:dyDescent="0.2">
      <c r="A56" t="s">
        <v>135</v>
      </c>
      <c r="B56">
        <v>0</v>
      </c>
      <c r="C56">
        <v>1</v>
      </c>
      <c r="D56">
        <v>0</v>
      </c>
      <c r="E56">
        <v>15.211498973305954</v>
      </c>
      <c r="F56">
        <v>0</v>
      </c>
      <c r="G56">
        <v>1</v>
      </c>
      <c r="H56">
        <v>0</v>
      </c>
      <c r="I56">
        <v>0</v>
      </c>
      <c r="J56">
        <v>4</v>
      </c>
      <c r="K56">
        <v>0</v>
      </c>
      <c r="L56">
        <v>1</v>
      </c>
      <c r="M56">
        <v>10</v>
      </c>
      <c r="N56">
        <v>0.1</v>
      </c>
      <c r="O56">
        <v>37.322381930184804</v>
      </c>
      <c r="P56">
        <v>9</v>
      </c>
      <c r="Q56">
        <v>9</v>
      </c>
      <c r="R56">
        <v>1</v>
      </c>
      <c r="S56">
        <v>0</v>
      </c>
      <c r="T56">
        <v>0</v>
      </c>
      <c r="U56">
        <v>0</v>
      </c>
      <c r="V56">
        <v>0</v>
      </c>
      <c r="W56">
        <v>6</v>
      </c>
      <c r="X56">
        <v>0</v>
      </c>
      <c r="Y56">
        <v>9</v>
      </c>
      <c r="Z56">
        <v>9</v>
      </c>
      <c r="AA56">
        <v>1</v>
      </c>
      <c r="AB56">
        <v>10</v>
      </c>
      <c r="AC56">
        <v>10</v>
      </c>
      <c r="AD56">
        <v>1</v>
      </c>
      <c r="AE56">
        <v>0</v>
      </c>
      <c r="AF56">
        <v>0</v>
      </c>
      <c r="AG56">
        <v>0</v>
      </c>
      <c r="AH56">
        <v>5</v>
      </c>
      <c r="AI56">
        <v>7</v>
      </c>
      <c r="AJ56">
        <v>0.7142857142857143</v>
      </c>
      <c r="AK56">
        <v>7</v>
      </c>
      <c r="AL56">
        <v>8</v>
      </c>
      <c r="AM56">
        <v>0.875</v>
      </c>
      <c r="AN56">
        <v>5</v>
      </c>
      <c r="AO56">
        <v>13</v>
      </c>
      <c r="AP56">
        <v>0.38461538461538464</v>
      </c>
    </row>
    <row r="57" spans="1:42" x14ac:dyDescent="0.2">
      <c r="A57" t="s">
        <v>80</v>
      </c>
      <c r="B57">
        <v>3</v>
      </c>
      <c r="C57">
        <v>4</v>
      </c>
      <c r="D57">
        <v>0.75</v>
      </c>
      <c r="E57">
        <v>9.462012320328542</v>
      </c>
      <c r="F57">
        <v>3</v>
      </c>
      <c r="G57">
        <v>4</v>
      </c>
      <c r="H57">
        <v>0.75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56.607802874743328</v>
      </c>
      <c r="P57">
        <v>2</v>
      </c>
      <c r="Q57">
        <v>2</v>
      </c>
      <c r="R57">
        <v>1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1</v>
      </c>
      <c r="Z57">
        <v>1</v>
      </c>
      <c r="AA57">
        <v>1</v>
      </c>
      <c r="AB57">
        <v>2</v>
      </c>
      <c r="AC57">
        <v>2</v>
      </c>
      <c r="AD57">
        <v>1</v>
      </c>
      <c r="AE57">
        <v>0</v>
      </c>
      <c r="AF57">
        <v>1</v>
      </c>
      <c r="AG57">
        <v>0</v>
      </c>
      <c r="AH57">
        <v>10</v>
      </c>
      <c r="AI57">
        <v>10</v>
      </c>
      <c r="AJ57">
        <v>1</v>
      </c>
      <c r="AK57">
        <v>3</v>
      </c>
      <c r="AL57">
        <v>4</v>
      </c>
      <c r="AM57">
        <v>0.75</v>
      </c>
      <c r="AN57">
        <v>1</v>
      </c>
      <c r="AO57">
        <v>2</v>
      </c>
      <c r="AP57">
        <v>0.5</v>
      </c>
    </row>
    <row r="58" spans="1:42" x14ac:dyDescent="0.2">
      <c r="A58" t="s">
        <v>81</v>
      </c>
      <c r="B58">
        <v>3</v>
      </c>
      <c r="C58">
        <v>3</v>
      </c>
      <c r="D58">
        <v>1</v>
      </c>
      <c r="E58">
        <v>9.8891170431211499</v>
      </c>
      <c r="F58">
        <v>0</v>
      </c>
      <c r="G58">
        <v>1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1</v>
      </c>
      <c r="U58">
        <v>0</v>
      </c>
      <c r="V58">
        <v>0</v>
      </c>
      <c r="W58">
        <v>3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1</v>
      </c>
      <c r="AG58">
        <v>0</v>
      </c>
      <c r="AH58">
        <v>9</v>
      </c>
      <c r="AI58">
        <v>11</v>
      </c>
      <c r="AJ58">
        <v>0.81818181818181823</v>
      </c>
      <c r="AK58">
        <v>2</v>
      </c>
      <c r="AL58">
        <v>9</v>
      </c>
      <c r="AM58">
        <v>0.22222222222222221</v>
      </c>
      <c r="AN58">
        <v>0</v>
      </c>
      <c r="AO58">
        <v>1</v>
      </c>
      <c r="AP58">
        <v>0</v>
      </c>
    </row>
    <row r="59" spans="1:42" x14ac:dyDescent="0.2">
      <c r="A59" t="s">
        <v>82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2</v>
      </c>
      <c r="AI59">
        <v>2</v>
      </c>
      <c r="AJ59">
        <v>1</v>
      </c>
      <c r="AK59">
        <v>1</v>
      </c>
      <c r="AL59">
        <v>1</v>
      </c>
      <c r="AM59">
        <v>1</v>
      </c>
      <c r="AN59">
        <v>0</v>
      </c>
      <c r="AO59">
        <v>0</v>
      </c>
      <c r="AP59">
        <v>0</v>
      </c>
    </row>
    <row r="60" spans="1:42" x14ac:dyDescent="0.2">
      <c r="A60" t="s">
        <v>83</v>
      </c>
      <c r="B60">
        <v>1</v>
      </c>
      <c r="C60">
        <v>1</v>
      </c>
      <c r="D60">
        <v>1</v>
      </c>
      <c r="E60">
        <v>0.77618069815195079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4</v>
      </c>
      <c r="N60">
        <v>0</v>
      </c>
      <c r="O60">
        <v>36.073921971252567</v>
      </c>
      <c r="P60">
        <v>4</v>
      </c>
      <c r="Q60">
        <v>7</v>
      </c>
      <c r="R60">
        <v>0.5714285714285714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4</v>
      </c>
      <c r="Z60">
        <v>7</v>
      </c>
      <c r="AA60">
        <v>0.5714285714285714</v>
      </c>
      <c r="AB60">
        <v>4</v>
      </c>
      <c r="AC60">
        <v>4</v>
      </c>
      <c r="AD60">
        <v>1</v>
      </c>
      <c r="AE60">
        <v>1</v>
      </c>
      <c r="AF60">
        <v>1</v>
      </c>
      <c r="AG60">
        <v>1</v>
      </c>
      <c r="AH60">
        <v>3</v>
      </c>
      <c r="AI60">
        <v>4</v>
      </c>
      <c r="AJ60">
        <v>0.75</v>
      </c>
      <c r="AK60">
        <v>0</v>
      </c>
      <c r="AL60">
        <v>5</v>
      </c>
      <c r="AM60">
        <v>0</v>
      </c>
      <c r="AN60">
        <v>0</v>
      </c>
      <c r="AO60">
        <v>7</v>
      </c>
      <c r="AP60">
        <v>0</v>
      </c>
    </row>
    <row r="61" spans="1:42" x14ac:dyDescent="0.2">
      <c r="A61" t="s">
        <v>84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1</v>
      </c>
      <c r="AI61">
        <v>2</v>
      </c>
      <c r="AJ61">
        <v>0.5</v>
      </c>
      <c r="AK61">
        <v>0</v>
      </c>
      <c r="AL61">
        <v>1</v>
      </c>
      <c r="AM61">
        <v>0</v>
      </c>
      <c r="AN61">
        <v>0</v>
      </c>
      <c r="AO61">
        <v>2</v>
      </c>
      <c r="AP61">
        <v>0</v>
      </c>
    </row>
    <row r="62" spans="1:42" x14ac:dyDescent="0.2">
      <c r="A62" t="s">
        <v>85</v>
      </c>
      <c r="B62">
        <v>0</v>
      </c>
      <c r="C62">
        <v>1</v>
      </c>
      <c r="D62">
        <v>0</v>
      </c>
      <c r="E62">
        <v>15.868583162217659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3</v>
      </c>
      <c r="R62">
        <v>0</v>
      </c>
      <c r="S62">
        <v>1</v>
      </c>
      <c r="T62">
        <v>3</v>
      </c>
      <c r="U62">
        <v>0.33333333333333331</v>
      </c>
      <c r="V62">
        <v>0</v>
      </c>
      <c r="W62">
        <v>0</v>
      </c>
      <c r="X62">
        <v>0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</v>
      </c>
      <c r="AL62">
        <v>2</v>
      </c>
      <c r="AM62">
        <v>0.5</v>
      </c>
      <c r="AN62">
        <v>0</v>
      </c>
      <c r="AO62">
        <v>3</v>
      </c>
      <c r="AP62">
        <v>0</v>
      </c>
    </row>
    <row r="63" spans="1:42" x14ac:dyDescent="0.2">
      <c r="A63" t="s">
        <v>86</v>
      </c>
      <c r="B63">
        <v>3</v>
      </c>
      <c r="C63">
        <v>6</v>
      </c>
      <c r="D63">
        <v>0.5</v>
      </c>
      <c r="E63">
        <v>13.765913757700204</v>
      </c>
      <c r="F63">
        <v>0</v>
      </c>
      <c r="G63">
        <v>5</v>
      </c>
      <c r="H63">
        <v>0</v>
      </c>
      <c r="I63">
        <v>0</v>
      </c>
      <c r="J63">
        <v>13</v>
      </c>
      <c r="K63">
        <v>0</v>
      </c>
      <c r="L63">
        <v>3</v>
      </c>
      <c r="M63">
        <v>5</v>
      </c>
      <c r="N63">
        <v>0.6</v>
      </c>
      <c r="O63">
        <v>21.908966461327779</v>
      </c>
      <c r="P63">
        <v>2</v>
      </c>
      <c r="Q63">
        <v>14</v>
      </c>
      <c r="R63">
        <v>0.14285714285714285</v>
      </c>
      <c r="S63">
        <v>2</v>
      </c>
      <c r="T63">
        <v>6</v>
      </c>
      <c r="U63">
        <v>0.33333333333333331</v>
      </c>
      <c r="V63">
        <v>2</v>
      </c>
      <c r="W63">
        <v>3</v>
      </c>
      <c r="X63">
        <v>0.66666666666666663</v>
      </c>
      <c r="Y63">
        <v>2</v>
      </c>
      <c r="Z63">
        <v>11</v>
      </c>
      <c r="AA63">
        <v>0.18181818181818182</v>
      </c>
      <c r="AB63">
        <v>4</v>
      </c>
      <c r="AC63">
        <v>6</v>
      </c>
      <c r="AD63">
        <v>0.66666666666666663</v>
      </c>
      <c r="AE63">
        <v>1</v>
      </c>
      <c r="AF63">
        <v>2</v>
      </c>
      <c r="AG63">
        <v>0.5</v>
      </c>
      <c r="AH63">
        <v>26</v>
      </c>
      <c r="AI63">
        <v>28</v>
      </c>
      <c r="AJ63">
        <v>0.9285714285714286</v>
      </c>
      <c r="AK63">
        <v>14</v>
      </c>
      <c r="AL63">
        <v>22</v>
      </c>
      <c r="AM63">
        <v>0.63636363636363635</v>
      </c>
      <c r="AN63">
        <v>6</v>
      </c>
      <c r="AO63">
        <v>18</v>
      </c>
      <c r="AP63">
        <v>0.33333333333333331</v>
      </c>
    </row>
    <row r="64" spans="1:42" x14ac:dyDescent="0.2">
      <c r="A64" t="s">
        <v>87</v>
      </c>
      <c r="B64">
        <v>9</v>
      </c>
      <c r="C64">
        <v>14</v>
      </c>
      <c r="D64">
        <v>0.6428571428571429</v>
      </c>
      <c r="E64">
        <v>9.8726899383983557</v>
      </c>
      <c r="F64">
        <v>2</v>
      </c>
      <c r="G64">
        <v>3</v>
      </c>
      <c r="H64">
        <v>0.66666666666666663</v>
      </c>
      <c r="I64">
        <v>0</v>
      </c>
      <c r="J64">
        <v>5</v>
      </c>
      <c r="K64">
        <v>0</v>
      </c>
      <c r="L64">
        <v>0</v>
      </c>
      <c r="M64">
        <v>10</v>
      </c>
      <c r="N64">
        <v>0</v>
      </c>
      <c r="O64">
        <v>31.310061601642712</v>
      </c>
      <c r="P64">
        <v>7</v>
      </c>
      <c r="Q64">
        <v>24</v>
      </c>
      <c r="R64">
        <v>0.29166666666666669</v>
      </c>
      <c r="S64">
        <v>3</v>
      </c>
      <c r="T64">
        <v>10</v>
      </c>
      <c r="U64">
        <v>0.3</v>
      </c>
      <c r="V64">
        <v>1</v>
      </c>
      <c r="W64">
        <v>6</v>
      </c>
      <c r="X64">
        <v>0.16666666666666666</v>
      </c>
      <c r="Y64">
        <v>3</v>
      </c>
      <c r="Z64">
        <v>17</v>
      </c>
      <c r="AA64">
        <v>0.17647058823529413</v>
      </c>
      <c r="AB64">
        <v>7</v>
      </c>
      <c r="AC64">
        <v>10</v>
      </c>
      <c r="AD64">
        <v>0.7</v>
      </c>
      <c r="AE64">
        <v>2</v>
      </c>
      <c r="AF64">
        <v>2</v>
      </c>
      <c r="AG64">
        <v>1</v>
      </c>
      <c r="AH64">
        <v>19</v>
      </c>
      <c r="AI64">
        <v>22</v>
      </c>
      <c r="AJ64">
        <v>0.86363636363636365</v>
      </c>
      <c r="AK64">
        <v>5</v>
      </c>
      <c r="AL64">
        <v>16</v>
      </c>
      <c r="AM64">
        <v>0.3125</v>
      </c>
      <c r="AN64">
        <v>10</v>
      </c>
      <c r="AO64">
        <v>29</v>
      </c>
      <c r="AP64">
        <v>0.34482758620689657</v>
      </c>
    </row>
    <row r="65" spans="1:42" x14ac:dyDescent="0.2">
      <c r="A65" t="s">
        <v>88</v>
      </c>
      <c r="B65">
        <v>9</v>
      </c>
      <c r="C65">
        <v>9</v>
      </c>
      <c r="D65">
        <v>1</v>
      </c>
      <c r="E65">
        <v>9.1991786447638599</v>
      </c>
      <c r="F65">
        <v>2</v>
      </c>
      <c r="G65">
        <v>9</v>
      </c>
      <c r="H65">
        <v>0.22222222222222221</v>
      </c>
      <c r="I65">
        <v>0</v>
      </c>
      <c r="J65">
        <v>6</v>
      </c>
      <c r="K65">
        <v>0</v>
      </c>
      <c r="L65">
        <v>1</v>
      </c>
      <c r="M65">
        <v>8</v>
      </c>
      <c r="N65">
        <v>0.125</v>
      </c>
      <c r="O65">
        <v>27.975359342915809</v>
      </c>
      <c r="P65">
        <v>4</v>
      </c>
      <c r="Q65">
        <v>9</v>
      </c>
      <c r="R65">
        <v>0.44444444444444442</v>
      </c>
      <c r="S65">
        <v>0</v>
      </c>
      <c r="T65">
        <v>4</v>
      </c>
      <c r="U65">
        <v>0</v>
      </c>
      <c r="V65">
        <v>1</v>
      </c>
      <c r="W65">
        <v>5</v>
      </c>
      <c r="X65">
        <v>0.2</v>
      </c>
      <c r="Y65">
        <v>1</v>
      </c>
      <c r="Z65">
        <v>3</v>
      </c>
      <c r="AA65">
        <v>0.33333333333333331</v>
      </c>
      <c r="AB65">
        <v>8</v>
      </c>
      <c r="AC65">
        <v>8</v>
      </c>
      <c r="AD65">
        <v>1</v>
      </c>
      <c r="AE65">
        <v>0</v>
      </c>
      <c r="AF65">
        <v>2</v>
      </c>
      <c r="AG65">
        <v>0</v>
      </c>
      <c r="AH65">
        <v>29</v>
      </c>
      <c r="AI65">
        <v>32</v>
      </c>
      <c r="AJ65">
        <v>0.90625</v>
      </c>
      <c r="AK65">
        <v>1</v>
      </c>
      <c r="AL65">
        <v>12</v>
      </c>
      <c r="AM65">
        <v>8.3333333333333329E-2</v>
      </c>
      <c r="AN65">
        <v>7</v>
      </c>
      <c r="AO65">
        <v>13</v>
      </c>
      <c r="AP65">
        <v>0.53846153846153844</v>
      </c>
    </row>
    <row r="66" spans="1:42" x14ac:dyDescent="0.2">
      <c r="A66" t="s">
        <v>89</v>
      </c>
      <c r="B66">
        <v>0</v>
      </c>
      <c r="C66">
        <v>1</v>
      </c>
      <c r="D66">
        <v>0</v>
      </c>
      <c r="E66">
        <v>15.835728952772072</v>
      </c>
      <c r="F66">
        <v>0</v>
      </c>
      <c r="G66">
        <v>5</v>
      </c>
      <c r="H66">
        <v>0</v>
      </c>
      <c r="I66">
        <v>0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4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3</v>
      </c>
      <c r="AI66">
        <v>3</v>
      </c>
      <c r="AJ66">
        <v>1</v>
      </c>
      <c r="AK66">
        <v>3</v>
      </c>
      <c r="AL66">
        <v>3</v>
      </c>
      <c r="AM66">
        <v>1</v>
      </c>
      <c r="AN66">
        <v>3</v>
      </c>
      <c r="AO66">
        <v>5</v>
      </c>
      <c r="AP66">
        <v>0.6</v>
      </c>
    </row>
    <row r="67" spans="1:42" x14ac:dyDescent="0.2">
      <c r="A67" t="s">
        <v>136</v>
      </c>
      <c r="B67">
        <v>15</v>
      </c>
      <c r="C67">
        <v>27</v>
      </c>
      <c r="D67">
        <v>0.55555555555555558</v>
      </c>
      <c r="E67">
        <v>9.1218343600274654</v>
      </c>
      <c r="F67">
        <v>2</v>
      </c>
      <c r="G67">
        <v>33</v>
      </c>
      <c r="H67">
        <v>6.0606060606060608E-2</v>
      </c>
      <c r="I67">
        <v>0</v>
      </c>
      <c r="J67">
        <v>12</v>
      </c>
      <c r="K67">
        <v>0</v>
      </c>
      <c r="L67">
        <v>15</v>
      </c>
      <c r="M67">
        <v>25</v>
      </c>
      <c r="N67">
        <v>0.6</v>
      </c>
      <c r="O67">
        <v>22.308008213552363</v>
      </c>
      <c r="P67">
        <v>11</v>
      </c>
      <c r="Q67">
        <v>36</v>
      </c>
      <c r="R67">
        <v>0.30555555555555558</v>
      </c>
      <c r="S67">
        <v>1</v>
      </c>
      <c r="T67">
        <v>10</v>
      </c>
      <c r="U67">
        <v>0.1</v>
      </c>
      <c r="V67">
        <v>13</v>
      </c>
      <c r="W67">
        <v>29</v>
      </c>
      <c r="X67">
        <v>0.44827586206896552</v>
      </c>
      <c r="Y67">
        <v>6</v>
      </c>
      <c r="Z67">
        <v>28</v>
      </c>
      <c r="AA67">
        <v>0.21428571428571427</v>
      </c>
      <c r="AB67">
        <v>25</v>
      </c>
      <c r="AC67">
        <v>27</v>
      </c>
      <c r="AD67">
        <v>0.92592592592592593</v>
      </c>
      <c r="AE67">
        <v>3</v>
      </c>
      <c r="AF67">
        <v>9</v>
      </c>
      <c r="AG67">
        <v>0.33333333333333331</v>
      </c>
      <c r="AH67">
        <v>73</v>
      </c>
      <c r="AI67">
        <v>97</v>
      </c>
      <c r="AJ67">
        <v>0.75257731958762886</v>
      </c>
      <c r="AK67">
        <v>36</v>
      </c>
      <c r="AL67">
        <v>66</v>
      </c>
      <c r="AM67">
        <v>0.54545454545454541</v>
      </c>
      <c r="AN67">
        <v>10</v>
      </c>
      <c r="AO67">
        <v>41</v>
      </c>
      <c r="AP67">
        <v>0.24390243902439024</v>
      </c>
    </row>
    <row r="68" spans="1:42" x14ac:dyDescent="0.2">
      <c r="A68" t="s">
        <v>90</v>
      </c>
      <c r="B68">
        <v>3</v>
      </c>
      <c r="C68">
        <v>6</v>
      </c>
      <c r="D68">
        <v>0.5</v>
      </c>
      <c r="E68">
        <v>12.369609856262834</v>
      </c>
      <c r="F68">
        <v>9</v>
      </c>
      <c r="G68">
        <v>20</v>
      </c>
      <c r="H68">
        <v>0.45</v>
      </c>
      <c r="I68">
        <v>0</v>
      </c>
      <c r="J68">
        <v>8</v>
      </c>
      <c r="K68">
        <v>0</v>
      </c>
      <c r="L68">
        <v>1</v>
      </c>
      <c r="M68">
        <v>3</v>
      </c>
      <c r="N68">
        <v>0.33333333333333331</v>
      </c>
      <c r="O68">
        <v>29.338809034907598</v>
      </c>
      <c r="P68">
        <v>2</v>
      </c>
      <c r="Q68">
        <v>13</v>
      </c>
      <c r="R68">
        <v>0.15384615384615385</v>
      </c>
      <c r="S68">
        <v>1</v>
      </c>
      <c r="T68">
        <v>4</v>
      </c>
      <c r="U68">
        <v>0.25</v>
      </c>
      <c r="V68">
        <v>5</v>
      </c>
      <c r="W68">
        <v>6</v>
      </c>
      <c r="X68">
        <v>0.83333333333333337</v>
      </c>
      <c r="Y68">
        <v>2</v>
      </c>
      <c r="Z68">
        <v>13</v>
      </c>
      <c r="AA68">
        <v>0.15384615384615385</v>
      </c>
      <c r="AB68">
        <v>3</v>
      </c>
      <c r="AC68">
        <v>5</v>
      </c>
      <c r="AD68">
        <v>0.6</v>
      </c>
      <c r="AE68">
        <v>0</v>
      </c>
      <c r="AF68">
        <v>3</v>
      </c>
      <c r="AG68">
        <v>0</v>
      </c>
      <c r="AH68">
        <v>25</v>
      </c>
      <c r="AI68">
        <v>26</v>
      </c>
      <c r="AJ68">
        <v>0.96153846153846156</v>
      </c>
      <c r="AK68">
        <v>10</v>
      </c>
      <c r="AL68">
        <v>15</v>
      </c>
      <c r="AM68">
        <v>0.66666666666666663</v>
      </c>
      <c r="AN68">
        <v>5</v>
      </c>
      <c r="AO68">
        <v>17</v>
      </c>
      <c r="AP68">
        <v>0.29411764705882354</v>
      </c>
    </row>
    <row r="69" spans="1:42" x14ac:dyDescent="0.2">
      <c r="A69" t="s">
        <v>137</v>
      </c>
      <c r="B69">
        <v>1</v>
      </c>
      <c r="C69">
        <v>1</v>
      </c>
      <c r="D69">
        <v>1</v>
      </c>
      <c r="E69">
        <v>7.5893223819301854</v>
      </c>
      <c r="F69">
        <v>1</v>
      </c>
      <c r="G69">
        <v>2</v>
      </c>
      <c r="H69">
        <v>0.5</v>
      </c>
      <c r="I69">
        <v>0</v>
      </c>
      <c r="J69">
        <v>1</v>
      </c>
      <c r="K69">
        <v>0</v>
      </c>
      <c r="L69">
        <v>1</v>
      </c>
      <c r="M69">
        <v>2</v>
      </c>
      <c r="N69">
        <v>0.5</v>
      </c>
      <c r="O69">
        <v>26.776180698151951</v>
      </c>
      <c r="P69">
        <v>2</v>
      </c>
      <c r="Q69">
        <v>7</v>
      </c>
      <c r="R69">
        <v>0.2857142857142857</v>
      </c>
      <c r="S69">
        <v>0</v>
      </c>
      <c r="T69">
        <v>4</v>
      </c>
      <c r="U69">
        <v>0</v>
      </c>
      <c r="V69">
        <v>0</v>
      </c>
      <c r="W69">
        <v>1</v>
      </c>
      <c r="X69">
        <v>0</v>
      </c>
      <c r="Y69">
        <v>1</v>
      </c>
      <c r="Z69">
        <v>3</v>
      </c>
      <c r="AA69">
        <v>0.33333333333333331</v>
      </c>
      <c r="AB69">
        <v>2</v>
      </c>
      <c r="AC69">
        <v>2</v>
      </c>
      <c r="AD69">
        <v>1</v>
      </c>
      <c r="AE69">
        <v>0</v>
      </c>
      <c r="AF69">
        <v>3</v>
      </c>
      <c r="AG69">
        <v>0</v>
      </c>
      <c r="AH69">
        <v>13</v>
      </c>
      <c r="AI69">
        <v>17</v>
      </c>
      <c r="AJ69">
        <v>0.76470588235294112</v>
      </c>
      <c r="AK69">
        <v>1</v>
      </c>
      <c r="AL69">
        <v>2</v>
      </c>
      <c r="AM69">
        <v>0.5</v>
      </c>
      <c r="AN69">
        <v>4</v>
      </c>
      <c r="AO69">
        <v>6</v>
      </c>
      <c r="AP69">
        <v>0.66666666666666663</v>
      </c>
    </row>
    <row r="70" spans="1:42" x14ac:dyDescent="0.2">
      <c r="A70" t="s">
        <v>138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3</v>
      </c>
      <c r="R70">
        <v>0</v>
      </c>
      <c r="S70">
        <v>0</v>
      </c>
      <c r="T70">
        <v>3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1</v>
      </c>
      <c r="AJ70">
        <v>1</v>
      </c>
      <c r="AK70">
        <v>0</v>
      </c>
      <c r="AL70">
        <v>1</v>
      </c>
      <c r="AM70">
        <v>0</v>
      </c>
      <c r="AN70">
        <v>3</v>
      </c>
      <c r="AO70">
        <v>3</v>
      </c>
      <c r="AP70">
        <v>1</v>
      </c>
    </row>
    <row r="71" spans="1:42" x14ac:dyDescent="0.2">
      <c r="A71" t="s">
        <v>178</v>
      </c>
      <c r="B71">
        <v>7</v>
      </c>
      <c r="C71">
        <v>11</v>
      </c>
      <c r="D71">
        <v>0.63636363636363635</v>
      </c>
      <c r="E71">
        <v>5.3429158110882966</v>
      </c>
      <c r="F71">
        <v>1</v>
      </c>
      <c r="G71">
        <v>18</v>
      </c>
      <c r="H71">
        <v>5.5555555555555552E-2</v>
      </c>
      <c r="I71">
        <v>0</v>
      </c>
      <c r="J71">
        <v>17</v>
      </c>
      <c r="K71">
        <v>0</v>
      </c>
      <c r="L71">
        <v>2</v>
      </c>
      <c r="M71">
        <v>10</v>
      </c>
      <c r="N71">
        <v>0.2</v>
      </c>
      <c r="O71">
        <v>27.137577002053387</v>
      </c>
      <c r="P71">
        <v>9</v>
      </c>
      <c r="Q71">
        <v>15</v>
      </c>
      <c r="R71">
        <v>0.6</v>
      </c>
      <c r="S71">
        <v>0</v>
      </c>
      <c r="T71">
        <v>4</v>
      </c>
      <c r="U71">
        <v>0</v>
      </c>
      <c r="V71">
        <v>1</v>
      </c>
      <c r="W71">
        <v>12</v>
      </c>
      <c r="X71">
        <v>8.3333333333333329E-2</v>
      </c>
      <c r="Y71">
        <v>6</v>
      </c>
      <c r="Z71">
        <v>8</v>
      </c>
      <c r="AA71">
        <v>0.75</v>
      </c>
      <c r="AB71">
        <v>10</v>
      </c>
      <c r="AC71">
        <v>10</v>
      </c>
      <c r="AD71">
        <v>1</v>
      </c>
      <c r="AE71">
        <v>0</v>
      </c>
      <c r="AF71">
        <v>3</v>
      </c>
      <c r="AG71">
        <v>0</v>
      </c>
      <c r="AH71">
        <v>31</v>
      </c>
      <c r="AI71">
        <v>37</v>
      </c>
      <c r="AJ71">
        <v>0.83783783783783783</v>
      </c>
      <c r="AK71">
        <v>11</v>
      </c>
      <c r="AL71">
        <v>25</v>
      </c>
      <c r="AM71">
        <v>0.44</v>
      </c>
      <c r="AN71">
        <v>8</v>
      </c>
      <c r="AO71">
        <v>24</v>
      </c>
      <c r="AP71">
        <v>0.33333333333333331</v>
      </c>
    </row>
    <row r="72" spans="1:42" x14ac:dyDescent="0.2">
      <c r="A72" t="s">
        <v>91</v>
      </c>
      <c r="B72">
        <v>2</v>
      </c>
      <c r="C72">
        <v>2</v>
      </c>
      <c r="D72">
        <v>1</v>
      </c>
      <c r="E72">
        <v>8.1068104038329842</v>
      </c>
      <c r="F72">
        <v>1</v>
      </c>
      <c r="G72">
        <v>2</v>
      </c>
      <c r="H72">
        <v>0.5</v>
      </c>
      <c r="I72">
        <v>0</v>
      </c>
      <c r="J72">
        <v>3</v>
      </c>
      <c r="K72">
        <v>0</v>
      </c>
      <c r="L72">
        <v>2</v>
      </c>
      <c r="M72">
        <v>2</v>
      </c>
      <c r="N72">
        <v>1</v>
      </c>
      <c r="O72">
        <v>21.420944558521562</v>
      </c>
      <c r="P72">
        <v>0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2</v>
      </c>
      <c r="X72">
        <v>0</v>
      </c>
      <c r="Y72">
        <v>0</v>
      </c>
      <c r="Z72">
        <v>0</v>
      </c>
      <c r="AA72">
        <v>0</v>
      </c>
      <c r="AB72">
        <v>2</v>
      </c>
      <c r="AC72">
        <v>2</v>
      </c>
      <c r="AD72">
        <v>1</v>
      </c>
      <c r="AE72">
        <v>0</v>
      </c>
      <c r="AF72">
        <v>0</v>
      </c>
      <c r="AG72">
        <v>0</v>
      </c>
      <c r="AH72">
        <v>1</v>
      </c>
      <c r="AI72">
        <v>3</v>
      </c>
      <c r="AJ72">
        <v>0.33333333333333331</v>
      </c>
      <c r="AK72">
        <v>2</v>
      </c>
      <c r="AL72">
        <v>4</v>
      </c>
      <c r="AM72">
        <v>0.5</v>
      </c>
      <c r="AN72">
        <v>0</v>
      </c>
      <c r="AO72">
        <v>2</v>
      </c>
      <c r="AP72">
        <v>0</v>
      </c>
    </row>
    <row r="73" spans="1:42" x14ac:dyDescent="0.2">
      <c r="A73" t="s">
        <v>92</v>
      </c>
      <c r="B73">
        <v>4</v>
      </c>
      <c r="C73">
        <v>6</v>
      </c>
      <c r="D73">
        <v>0.66666666666666663</v>
      </c>
      <c r="E73">
        <v>5.8405201916496434</v>
      </c>
      <c r="F73">
        <v>0</v>
      </c>
      <c r="G73">
        <v>2</v>
      </c>
      <c r="H73">
        <v>0</v>
      </c>
      <c r="I73">
        <v>0</v>
      </c>
      <c r="J73">
        <v>10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5</v>
      </c>
      <c r="R73">
        <v>0</v>
      </c>
      <c r="S73">
        <v>1</v>
      </c>
      <c r="T73">
        <v>5</v>
      </c>
      <c r="U73">
        <v>0.2</v>
      </c>
      <c r="V73">
        <v>2</v>
      </c>
      <c r="W73">
        <v>2</v>
      </c>
      <c r="X73">
        <v>1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0</v>
      </c>
      <c r="AH73">
        <v>18</v>
      </c>
      <c r="AI73">
        <v>19</v>
      </c>
      <c r="AJ73">
        <v>0.94736842105263153</v>
      </c>
      <c r="AK73">
        <v>4</v>
      </c>
      <c r="AL73">
        <v>5</v>
      </c>
      <c r="AM73">
        <v>0.8</v>
      </c>
      <c r="AN73">
        <v>1</v>
      </c>
      <c r="AO73">
        <v>6</v>
      </c>
      <c r="AP73">
        <v>0.16666666666666666</v>
      </c>
    </row>
    <row r="74" spans="1:42" x14ac:dyDescent="0.2">
      <c r="A74" t="s">
        <v>93</v>
      </c>
      <c r="B74">
        <v>2</v>
      </c>
      <c r="C74">
        <v>2</v>
      </c>
      <c r="D74">
        <v>1</v>
      </c>
      <c r="E74">
        <v>5.5126625598903987</v>
      </c>
      <c r="F74">
        <v>0</v>
      </c>
      <c r="G74">
        <v>4</v>
      </c>
      <c r="H74">
        <v>0</v>
      </c>
      <c r="I74">
        <v>0</v>
      </c>
      <c r="J74">
        <v>2</v>
      </c>
      <c r="K74">
        <v>0</v>
      </c>
      <c r="L74">
        <v>4</v>
      </c>
      <c r="M74">
        <v>4</v>
      </c>
      <c r="N74">
        <v>1</v>
      </c>
      <c r="O74">
        <v>16.640657084188909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4</v>
      </c>
      <c r="AC74">
        <v>4</v>
      </c>
      <c r="AD74">
        <v>1</v>
      </c>
      <c r="AE74">
        <v>0</v>
      </c>
      <c r="AF74">
        <v>1</v>
      </c>
      <c r="AG74">
        <v>0</v>
      </c>
      <c r="AH74">
        <v>5</v>
      </c>
      <c r="AI74">
        <v>5</v>
      </c>
      <c r="AJ74">
        <v>1</v>
      </c>
      <c r="AK74">
        <v>5</v>
      </c>
      <c r="AL74">
        <v>6</v>
      </c>
      <c r="AM74">
        <v>0.83333333333333337</v>
      </c>
      <c r="AN74">
        <v>0</v>
      </c>
      <c r="AO74">
        <v>0</v>
      </c>
      <c r="AP74">
        <v>0</v>
      </c>
    </row>
    <row r="75" spans="1:42" x14ac:dyDescent="0.2">
      <c r="A75" t="s">
        <v>94</v>
      </c>
      <c r="B75">
        <v>0</v>
      </c>
      <c r="C75">
        <v>1</v>
      </c>
      <c r="D75">
        <v>0</v>
      </c>
      <c r="E75">
        <v>22.965092402464062</v>
      </c>
      <c r="F75">
        <v>0</v>
      </c>
      <c r="G75">
        <v>3</v>
      </c>
      <c r="H75">
        <v>0</v>
      </c>
      <c r="I75">
        <v>1</v>
      </c>
      <c r="J75">
        <v>10</v>
      </c>
      <c r="K75">
        <v>0.1</v>
      </c>
      <c r="L75">
        <v>8</v>
      </c>
      <c r="M75">
        <v>8</v>
      </c>
      <c r="N75">
        <v>1</v>
      </c>
      <c r="O75">
        <v>13.503080082135522</v>
      </c>
      <c r="P75">
        <v>0</v>
      </c>
      <c r="Q75">
        <v>2</v>
      </c>
      <c r="R75">
        <v>0</v>
      </c>
      <c r="S75">
        <v>0</v>
      </c>
      <c r="T75">
        <v>2</v>
      </c>
      <c r="U75">
        <v>0</v>
      </c>
      <c r="V75">
        <v>4</v>
      </c>
      <c r="W75">
        <v>10</v>
      </c>
      <c r="X75">
        <v>0.4</v>
      </c>
      <c r="Y75">
        <v>0</v>
      </c>
      <c r="Z75">
        <v>0</v>
      </c>
      <c r="AA75">
        <v>0</v>
      </c>
      <c r="AB75">
        <v>6</v>
      </c>
      <c r="AC75">
        <v>7</v>
      </c>
      <c r="AD75">
        <v>0.8571428571428571</v>
      </c>
      <c r="AE75">
        <v>0</v>
      </c>
      <c r="AF75">
        <v>0</v>
      </c>
      <c r="AG75">
        <v>0</v>
      </c>
      <c r="AH75">
        <v>29</v>
      </c>
      <c r="AI75">
        <v>36</v>
      </c>
      <c r="AJ75">
        <v>0.80555555555555558</v>
      </c>
      <c r="AK75">
        <v>8</v>
      </c>
      <c r="AL75">
        <v>14</v>
      </c>
      <c r="AM75">
        <v>0.5714285714285714</v>
      </c>
      <c r="AN75">
        <v>0</v>
      </c>
      <c r="AO75">
        <v>7</v>
      </c>
      <c r="AP75">
        <v>0</v>
      </c>
    </row>
    <row r="76" spans="1:42" x14ac:dyDescent="0.2">
      <c r="A76" t="s">
        <v>95</v>
      </c>
      <c r="B76">
        <v>1</v>
      </c>
      <c r="C76">
        <v>1</v>
      </c>
      <c r="D76">
        <v>1</v>
      </c>
      <c r="E76">
        <v>4.862422997946612</v>
      </c>
      <c r="F76">
        <v>0</v>
      </c>
      <c r="G76">
        <v>3</v>
      </c>
      <c r="H76">
        <v>0</v>
      </c>
      <c r="I76">
        <v>0</v>
      </c>
      <c r="J76">
        <v>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7</v>
      </c>
      <c r="R76">
        <v>0</v>
      </c>
      <c r="S76">
        <v>0</v>
      </c>
      <c r="T76">
        <v>3</v>
      </c>
      <c r="U76">
        <v>0</v>
      </c>
      <c r="V76">
        <v>0</v>
      </c>
      <c r="W76">
        <v>2</v>
      </c>
      <c r="X76">
        <v>0</v>
      </c>
      <c r="Y76">
        <v>0</v>
      </c>
      <c r="Z76">
        <v>4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9</v>
      </c>
      <c r="AI76">
        <v>10</v>
      </c>
      <c r="AJ76">
        <v>0.9</v>
      </c>
      <c r="AK76">
        <v>3</v>
      </c>
      <c r="AL76">
        <v>7</v>
      </c>
      <c r="AM76">
        <v>0.42857142857142855</v>
      </c>
      <c r="AN76">
        <v>3</v>
      </c>
      <c r="AO76">
        <v>7</v>
      </c>
      <c r="AP76">
        <v>0.42857142857142855</v>
      </c>
    </row>
    <row r="77" spans="1:42" x14ac:dyDescent="0.2">
      <c r="A77" t="s">
        <v>96</v>
      </c>
      <c r="B77">
        <v>1</v>
      </c>
      <c r="C77">
        <v>1</v>
      </c>
      <c r="D77">
        <v>1</v>
      </c>
      <c r="E77">
        <v>2.9514031485284864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</v>
      </c>
      <c r="W77">
        <v>2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</v>
      </c>
      <c r="AG77">
        <v>0</v>
      </c>
      <c r="AH77">
        <v>2</v>
      </c>
      <c r="AI77">
        <v>3</v>
      </c>
      <c r="AJ77">
        <v>0.66666666666666663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1:42" x14ac:dyDescent="0.2">
      <c r="A78" t="s">
        <v>139</v>
      </c>
      <c r="B78">
        <v>10</v>
      </c>
      <c r="C78">
        <v>23</v>
      </c>
      <c r="D78">
        <v>0.43478260869565216</v>
      </c>
      <c r="E78">
        <v>14.094455852156056</v>
      </c>
      <c r="F78">
        <v>2</v>
      </c>
      <c r="G78">
        <v>38</v>
      </c>
      <c r="H78">
        <v>5.2631578947368418E-2</v>
      </c>
      <c r="I78">
        <v>0</v>
      </c>
      <c r="J78">
        <v>32</v>
      </c>
      <c r="K78">
        <v>0</v>
      </c>
      <c r="L78">
        <v>9</v>
      </c>
      <c r="M78">
        <v>24</v>
      </c>
      <c r="N78">
        <v>0.375</v>
      </c>
      <c r="O78">
        <v>30.866529774127311</v>
      </c>
      <c r="P78">
        <v>15</v>
      </c>
      <c r="Q78">
        <v>47</v>
      </c>
      <c r="R78">
        <v>0.31914893617021278</v>
      </c>
      <c r="S78">
        <v>6</v>
      </c>
      <c r="T78">
        <v>36</v>
      </c>
      <c r="U78">
        <v>0.16666666666666666</v>
      </c>
      <c r="V78">
        <v>2</v>
      </c>
      <c r="W78">
        <v>10</v>
      </c>
      <c r="X78">
        <v>0.2</v>
      </c>
      <c r="Y78">
        <v>12</v>
      </c>
      <c r="Z78">
        <v>26</v>
      </c>
      <c r="AA78">
        <v>0.46153846153846156</v>
      </c>
      <c r="AB78">
        <v>24</v>
      </c>
      <c r="AC78">
        <v>25</v>
      </c>
      <c r="AD78">
        <v>0.96</v>
      </c>
      <c r="AE78">
        <v>1</v>
      </c>
      <c r="AF78">
        <v>9</v>
      </c>
      <c r="AG78">
        <v>0.1111111111111111</v>
      </c>
      <c r="AH78">
        <v>64</v>
      </c>
      <c r="AI78">
        <v>77</v>
      </c>
      <c r="AJ78">
        <v>0.83116883116883122</v>
      </c>
      <c r="AK78">
        <v>42</v>
      </c>
      <c r="AL78">
        <v>69</v>
      </c>
      <c r="AM78">
        <v>0.60869565217391308</v>
      </c>
      <c r="AN78">
        <v>19</v>
      </c>
      <c r="AO78">
        <v>62</v>
      </c>
      <c r="AP78">
        <v>0.30645161290322581</v>
      </c>
    </row>
    <row r="79" spans="1:42" x14ac:dyDescent="0.2">
      <c r="A79" t="s">
        <v>140</v>
      </c>
      <c r="B79">
        <v>40</v>
      </c>
      <c r="C79">
        <v>80</v>
      </c>
      <c r="D79">
        <v>0.5</v>
      </c>
      <c r="E79">
        <v>12.089459274469505</v>
      </c>
      <c r="F79">
        <v>13</v>
      </c>
      <c r="G79">
        <v>72</v>
      </c>
      <c r="H79">
        <v>0.18055555555555555</v>
      </c>
      <c r="I79">
        <v>4</v>
      </c>
      <c r="J79">
        <v>34</v>
      </c>
      <c r="K79">
        <v>0.11764705882352941</v>
      </c>
      <c r="L79">
        <v>2</v>
      </c>
      <c r="M79">
        <v>27</v>
      </c>
      <c r="N79">
        <v>7.407407407407407E-2</v>
      </c>
      <c r="O79">
        <v>36.388774811772841</v>
      </c>
      <c r="P79">
        <v>23</v>
      </c>
      <c r="Q79">
        <v>64</v>
      </c>
      <c r="R79">
        <v>0.359375</v>
      </c>
      <c r="S79">
        <v>11</v>
      </c>
      <c r="T79">
        <v>30</v>
      </c>
      <c r="U79">
        <v>0.36666666666666664</v>
      </c>
      <c r="V79">
        <v>0</v>
      </c>
      <c r="W79">
        <v>7</v>
      </c>
      <c r="X79">
        <v>0</v>
      </c>
      <c r="Y79">
        <v>22</v>
      </c>
      <c r="Z79">
        <v>59</v>
      </c>
      <c r="AA79">
        <v>0.3728813559322034</v>
      </c>
      <c r="AB79">
        <v>28</v>
      </c>
      <c r="AC79">
        <v>31</v>
      </c>
      <c r="AD79">
        <v>0.90322580645161288</v>
      </c>
      <c r="AE79">
        <v>2</v>
      </c>
      <c r="AF79">
        <v>5</v>
      </c>
      <c r="AG79">
        <v>0.4</v>
      </c>
      <c r="AH79">
        <v>108</v>
      </c>
      <c r="AI79">
        <v>124</v>
      </c>
      <c r="AJ79">
        <v>0.87096774193548387</v>
      </c>
      <c r="AK79">
        <v>63</v>
      </c>
      <c r="AL79">
        <v>98</v>
      </c>
      <c r="AM79">
        <v>0.6428571428571429</v>
      </c>
      <c r="AN79">
        <v>34</v>
      </c>
      <c r="AO79">
        <v>91</v>
      </c>
      <c r="AP79">
        <v>0.37362637362637363</v>
      </c>
    </row>
    <row r="80" spans="1:42" x14ac:dyDescent="0.2">
      <c r="A80" t="s">
        <v>97</v>
      </c>
      <c r="B80">
        <v>0</v>
      </c>
      <c r="C80">
        <v>1</v>
      </c>
      <c r="D80">
        <v>0</v>
      </c>
      <c r="E80">
        <v>31.967145790554412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3</v>
      </c>
      <c r="R80">
        <v>0</v>
      </c>
      <c r="S80">
        <v>0</v>
      </c>
      <c r="T80">
        <v>2</v>
      </c>
      <c r="U80">
        <v>0</v>
      </c>
      <c r="V80">
        <v>0</v>
      </c>
      <c r="W80">
        <v>0</v>
      </c>
      <c r="X80">
        <v>0</v>
      </c>
      <c r="Y80">
        <v>0</v>
      </c>
      <c r="Z80">
        <v>3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1</v>
      </c>
      <c r="AO80">
        <v>4</v>
      </c>
      <c r="AP80">
        <v>0.25</v>
      </c>
    </row>
    <row r="81" spans="1:42" x14ac:dyDescent="0.2">
      <c r="A81" t="s">
        <v>98</v>
      </c>
      <c r="B81">
        <v>1</v>
      </c>
      <c r="C81">
        <v>1</v>
      </c>
      <c r="D81">
        <v>1</v>
      </c>
      <c r="E81">
        <v>7.917864476386038</v>
      </c>
      <c r="F81">
        <v>1</v>
      </c>
      <c r="G81">
        <v>1</v>
      </c>
      <c r="H81">
        <v>1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1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</row>
    <row r="82" spans="1:42" x14ac:dyDescent="0.2">
      <c r="A82" t="s">
        <v>141</v>
      </c>
      <c r="B82">
        <v>3</v>
      </c>
      <c r="C82">
        <v>3</v>
      </c>
      <c r="D82">
        <v>1</v>
      </c>
      <c r="E82">
        <v>3.0212183436003546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3</v>
      </c>
      <c r="N82">
        <v>0</v>
      </c>
      <c r="O82">
        <v>32.197125256673509</v>
      </c>
      <c r="P82">
        <v>3</v>
      </c>
      <c r="Q82">
        <v>3</v>
      </c>
      <c r="R82">
        <v>1</v>
      </c>
      <c r="S82">
        <v>0</v>
      </c>
      <c r="T82">
        <v>1</v>
      </c>
      <c r="U82">
        <v>0</v>
      </c>
      <c r="V82">
        <v>1</v>
      </c>
      <c r="W82">
        <v>4</v>
      </c>
      <c r="X82">
        <v>0.25</v>
      </c>
      <c r="Y82">
        <v>3</v>
      </c>
      <c r="Z82">
        <v>3</v>
      </c>
      <c r="AA82">
        <v>1</v>
      </c>
      <c r="AB82">
        <v>2</v>
      </c>
      <c r="AC82">
        <v>2</v>
      </c>
      <c r="AD82">
        <v>1</v>
      </c>
      <c r="AE82">
        <v>0</v>
      </c>
      <c r="AF82">
        <v>0</v>
      </c>
      <c r="AG82">
        <v>0</v>
      </c>
      <c r="AH82">
        <v>5</v>
      </c>
      <c r="AI82">
        <v>6</v>
      </c>
      <c r="AJ82">
        <v>0.83333333333333337</v>
      </c>
      <c r="AK82">
        <v>2</v>
      </c>
      <c r="AL82">
        <v>2</v>
      </c>
      <c r="AM82">
        <v>1</v>
      </c>
      <c r="AN82">
        <v>3</v>
      </c>
      <c r="AO82">
        <v>4</v>
      </c>
      <c r="AP82">
        <v>0.75</v>
      </c>
    </row>
    <row r="83" spans="1:42" x14ac:dyDescent="0.2">
      <c r="A83" t="s">
        <v>99</v>
      </c>
      <c r="B83">
        <v>1</v>
      </c>
      <c r="C83">
        <v>1</v>
      </c>
      <c r="D83">
        <v>1</v>
      </c>
      <c r="E83">
        <v>10.316221765913758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  <c r="N83">
        <v>1</v>
      </c>
      <c r="O83">
        <v>20.977412731006162</v>
      </c>
      <c r="P83">
        <v>0</v>
      </c>
      <c r="Q83">
        <v>5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1</v>
      </c>
      <c r="AC83">
        <v>1</v>
      </c>
      <c r="AD83">
        <v>1</v>
      </c>
      <c r="AE83">
        <v>0</v>
      </c>
      <c r="AF83">
        <v>1</v>
      </c>
      <c r="AG83">
        <v>0</v>
      </c>
      <c r="AH83">
        <v>3</v>
      </c>
      <c r="AI83">
        <v>3</v>
      </c>
      <c r="AJ83">
        <v>1</v>
      </c>
      <c r="AK83">
        <v>1</v>
      </c>
      <c r="AL83">
        <v>1</v>
      </c>
      <c r="AM83">
        <v>1</v>
      </c>
      <c r="AN83">
        <v>3</v>
      </c>
      <c r="AO83">
        <v>6</v>
      </c>
      <c r="AP83">
        <v>0.5</v>
      </c>
    </row>
    <row r="84" spans="1:42" x14ac:dyDescent="0.2">
      <c r="A84" t="s">
        <v>100</v>
      </c>
      <c r="B84">
        <v>3</v>
      </c>
      <c r="C84">
        <v>6</v>
      </c>
      <c r="D84">
        <v>0.5</v>
      </c>
      <c r="E84">
        <v>15.655030800821354</v>
      </c>
      <c r="F84">
        <v>0</v>
      </c>
      <c r="G84">
        <v>1</v>
      </c>
      <c r="H84">
        <v>0</v>
      </c>
      <c r="I84">
        <v>0</v>
      </c>
      <c r="J84">
        <v>15</v>
      </c>
      <c r="K84">
        <v>0</v>
      </c>
      <c r="L84">
        <v>2</v>
      </c>
      <c r="M84">
        <v>6</v>
      </c>
      <c r="N84">
        <v>0.33333333333333331</v>
      </c>
      <c r="O84">
        <v>36.057494866529773</v>
      </c>
      <c r="P84">
        <v>4</v>
      </c>
      <c r="Q84">
        <v>13</v>
      </c>
      <c r="R84">
        <v>0.30769230769230771</v>
      </c>
      <c r="S84">
        <v>2</v>
      </c>
      <c r="T84">
        <v>8</v>
      </c>
      <c r="U84">
        <v>0.25</v>
      </c>
      <c r="V84">
        <v>0</v>
      </c>
      <c r="W84">
        <v>3</v>
      </c>
      <c r="X84">
        <v>0</v>
      </c>
      <c r="Y84">
        <v>6</v>
      </c>
      <c r="Z84">
        <v>14</v>
      </c>
      <c r="AA84">
        <v>0.42857142857142855</v>
      </c>
      <c r="AB84">
        <v>5</v>
      </c>
      <c r="AC84">
        <v>6</v>
      </c>
      <c r="AD84">
        <v>0.83333333333333337</v>
      </c>
      <c r="AE84">
        <v>1</v>
      </c>
      <c r="AF84">
        <v>2</v>
      </c>
      <c r="AG84">
        <v>0.5</v>
      </c>
      <c r="AH84">
        <v>10</v>
      </c>
      <c r="AI84">
        <v>13</v>
      </c>
      <c r="AJ84">
        <v>0.76923076923076927</v>
      </c>
      <c r="AK84">
        <v>7</v>
      </c>
      <c r="AL84">
        <v>7</v>
      </c>
      <c r="AM84">
        <v>1</v>
      </c>
      <c r="AN84">
        <v>4</v>
      </c>
      <c r="AO84">
        <v>16</v>
      </c>
      <c r="AP84">
        <v>0.25</v>
      </c>
    </row>
    <row r="85" spans="1:42" x14ac:dyDescent="0.2">
      <c r="A85" t="s">
        <v>101</v>
      </c>
      <c r="B85">
        <v>5</v>
      </c>
      <c r="C85">
        <v>5</v>
      </c>
      <c r="D85">
        <v>1</v>
      </c>
      <c r="E85">
        <v>3.5133470225872689</v>
      </c>
      <c r="F85">
        <v>2</v>
      </c>
      <c r="G85">
        <v>9</v>
      </c>
      <c r="H85">
        <v>0.22222222222222221</v>
      </c>
      <c r="I85">
        <v>0</v>
      </c>
      <c r="J85">
        <v>4</v>
      </c>
      <c r="K85">
        <v>0</v>
      </c>
      <c r="L85">
        <v>5</v>
      </c>
      <c r="M85">
        <v>6</v>
      </c>
      <c r="N85">
        <v>0.83333333333333337</v>
      </c>
      <c r="O85">
        <v>21.05681040383303</v>
      </c>
      <c r="P85">
        <v>1</v>
      </c>
      <c r="Q85">
        <v>6</v>
      </c>
      <c r="R85">
        <v>0.16666666666666666</v>
      </c>
      <c r="S85">
        <v>0</v>
      </c>
      <c r="T85">
        <v>2</v>
      </c>
      <c r="U85">
        <v>0</v>
      </c>
      <c r="V85">
        <v>0</v>
      </c>
      <c r="W85">
        <v>6</v>
      </c>
      <c r="X85">
        <v>0</v>
      </c>
      <c r="Y85">
        <v>1</v>
      </c>
      <c r="Z85">
        <v>4</v>
      </c>
      <c r="AA85">
        <v>0.25</v>
      </c>
      <c r="AB85">
        <v>6</v>
      </c>
      <c r="AC85">
        <v>7</v>
      </c>
      <c r="AD85">
        <v>0.8571428571428571</v>
      </c>
      <c r="AE85">
        <v>0</v>
      </c>
      <c r="AF85">
        <v>0</v>
      </c>
      <c r="AG85">
        <v>0</v>
      </c>
      <c r="AH85">
        <v>13</v>
      </c>
      <c r="AI85">
        <v>14</v>
      </c>
      <c r="AJ85">
        <v>0.9285714285714286</v>
      </c>
      <c r="AK85">
        <v>13</v>
      </c>
      <c r="AL85">
        <v>15</v>
      </c>
      <c r="AM85">
        <v>0.8666666666666667</v>
      </c>
      <c r="AN85">
        <v>1</v>
      </c>
      <c r="AO85">
        <v>6</v>
      </c>
      <c r="AP85">
        <v>0.16666666666666666</v>
      </c>
    </row>
    <row r="86" spans="1:42" x14ac:dyDescent="0.2">
      <c r="A86" t="s">
        <v>102</v>
      </c>
      <c r="B86">
        <v>3</v>
      </c>
      <c r="C86">
        <v>3</v>
      </c>
      <c r="D86">
        <v>1</v>
      </c>
      <c r="E86">
        <v>1.5646817248459959</v>
      </c>
      <c r="F86">
        <v>0</v>
      </c>
      <c r="G86">
        <v>7</v>
      </c>
      <c r="H86">
        <v>0</v>
      </c>
      <c r="I86">
        <v>0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8</v>
      </c>
      <c r="R86">
        <v>0</v>
      </c>
      <c r="S86">
        <v>2</v>
      </c>
      <c r="T86">
        <v>5</v>
      </c>
      <c r="U86">
        <v>0.4</v>
      </c>
      <c r="V86">
        <v>0</v>
      </c>
      <c r="W86">
        <v>0</v>
      </c>
      <c r="X86">
        <v>0</v>
      </c>
      <c r="Y86">
        <v>0</v>
      </c>
      <c r="Z86">
        <v>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5</v>
      </c>
      <c r="AI86">
        <v>6</v>
      </c>
      <c r="AJ86">
        <v>0.83333333333333337</v>
      </c>
      <c r="AK86">
        <v>8</v>
      </c>
      <c r="AL86">
        <v>10</v>
      </c>
      <c r="AM86">
        <v>0.8</v>
      </c>
      <c r="AN86">
        <v>4</v>
      </c>
      <c r="AO86">
        <v>9</v>
      </c>
      <c r="AP86">
        <v>0.44444444444444442</v>
      </c>
    </row>
    <row r="87" spans="1:42" x14ac:dyDescent="0.2">
      <c r="A87" t="s">
        <v>142</v>
      </c>
      <c r="B87">
        <v>1</v>
      </c>
      <c r="C87">
        <v>5</v>
      </c>
      <c r="D87">
        <v>0.2</v>
      </c>
      <c r="E87">
        <v>16.95277207392197</v>
      </c>
      <c r="F87">
        <v>3</v>
      </c>
      <c r="G87">
        <v>11</v>
      </c>
      <c r="H87">
        <v>0.27272727272727271</v>
      </c>
      <c r="I87">
        <v>0</v>
      </c>
      <c r="J87">
        <v>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22</v>
      </c>
      <c r="R87">
        <v>0</v>
      </c>
      <c r="S87">
        <v>0</v>
      </c>
      <c r="T87">
        <v>11</v>
      </c>
      <c r="U87">
        <v>0</v>
      </c>
      <c r="V87">
        <v>0</v>
      </c>
      <c r="W87">
        <v>7</v>
      </c>
      <c r="X87">
        <v>0</v>
      </c>
      <c r="Y87">
        <v>0</v>
      </c>
      <c r="Z87">
        <v>12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1</v>
      </c>
      <c r="AG87">
        <v>1</v>
      </c>
      <c r="AH87">
        <v>9</v>
      </c>
      <c r="AI87">
        <v>9</v>
      </c>
      <c r="AJ87">
        <v>1</v>
      </c>
      <c r="AK87">
        <v>9</v>
      </c>
      <c r="AL87">
        <v>14</v>
      </c>
      <c r="AM87">
        <v>0.6428571428571429</v>
      </c>
      <c r="AN87">
        <v>9</v>
      </c>
      <c r="AO87">
        <v>26</v>
      </c>
      <c r="AP87">
        <v>0.34615384615384615</v>
      </c>
    </row>
    <row r="88" spans="1:42" x14ac:dyDescent="0.2">
      <c r="A88" t="s">
        <v>103</v>
      </c>
      <c r="B88">
        <v>12</v>
      </c>
      <c r="C88">
        <v>15</v>
      </c>
      <c r="D88">
        <v>0.8</v>
      </c>
      <c r="E88">
        <v>5.28952772073922</v>
      </c>
      <c r="F88">
        <v>3</v>
      </c>
      <c r="G88">
        <v>12</v>
      </c>
      <c r="H88">
        <v>0.25</v>
      </c>
      <c r="I88">
        <v>0</v>
      </c>
      <c r="J88">
        <v>10</v>
      </c>
      <c r="K88">
        <v>0</v>
      </c>
      <c r="L88">
        <v>1</v>
      </c>
      <c r="M88">
        <v>4</v>
      </c>
      <c r="N88">
        <v>0.25</v>
      </c>
      <c r="O88">
        <v>32.246406570841884</v>
      </c>
      <c r="P88">
        <v>4</v>
      </c>
      <c r="Q88">
        <v>8</v>
      </c>
      <c r="R88">
        <v>0.5</v>
      </c>
      <c r="S88">
        <v>0</v>
      </c>
      <c r="T88">
        <v>2</v>
      </c>
      <c r="U88">
        <v>0</v>
      </c>
      <c r="V88">
        <v>0</v>
      </c>
      <c r="W88">
        <v>8</v>
      </c>
      <c r="X88">
        <v>0</v>
      </c>
      <c r="Y88">
        <v>4</v>
      </c>
      <c r="Z88">
        <v>7</v>
      </c>
      <c r="AA88">
        <v>0.5714285714285714</v>
      </c>
      <c r="AB88">
        <v>6</v>
      </c>
      <c r="AC88">
        <v>6</v>
      </c>
      <c r="AD88">
        <v>1</v>
      </c>
      <c r="AE88">
        <v>0</v>
      </c>
      <c r="AF88">
        <v>3</v>
      </c>
      <c r="AG88">
        <v>0</v>
      </c>
      <c r="AH88">
        <v>23</v>
      </c>
      <c r="AI88">
        <v>29</v>
      </c>
      <c r="AJ88">
        <v>0.7931034482758621</v>
      </c>
      <c r="AK88">
        <v>7</v>
      </c>
      <c r="AL88">
        <v>12</v>
      </c>
      <c r="AM88">
        <v>0.58333333333333337</v>
      </c>
      <c r="AN88">
        <v>5</v>
      </c>
      <c r="AO88">
        <v>12</v>
      </c>
      <c r="AP88">
        <v>0.41666666666666669</v>
      </c>
    </row>
    <row r="89" spans="1:42" x14ac:dyDescent="0.2">
      <c r="A89" t="s">
        <v>179</v>
      </c>
      <c r="B89">
        <v>2</v>
      </c>
      <c r="C89">
        <v>2</v>
      </c>
      <c r="D89">
        <v>1</v>
      </c>
      <c r="E89">
        <v>2.5588637919233839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2</v>
      </c>
      <c r="M89">
        <v>2</v>
      </c>
      <c r="N89">
        <v>1</v>
      </c>
      <c r="O89">
        <v>23.903490759753595</v>
      </c>
      <c r="P89">
        <v>2</v>
      </c>
      <c r="Q89">
        <v>9</v>
      </c>
      <c r="R89">
        <v>0.22222222222222221</v>
      </c>
      <c r="S89">
        <v>0</v>
      </c>
      <c r="T89">
        <v>2</v>
      </c>
      <c r="U89">
        <v>0</v>
      </c>
      <c r="V89">
        <v>0</v>
      </c>
      <c r="W89">
        <v>2</v>
      </c>
      <c r="X89">
        <v>0</v>
      </c>
      <c r="Y89">
        <v>0</v>
      </c>
      <c r="Z89">
        <v>6</v>
      </c>
      <c r="AA89">
        <v>0</v>
      </c>
      <c r="AB89">
        <v>2</v>
      </c>
      <c r="AC89">
        <v>5</v>
      </c>
      <c r="AD89">
        <v>0.4</v>
      </c>
      <c r="AE89">
        <v>1</v>
      </c>
      <c r="AF89">
        <v>1</v>
      </c>
      <c r="AG89">
        <v>1</v>
      </c>
      <c r="AH89">
        <v>4</v>
      </c>
      <c r="AI89">
        <v>4</v>
      </c>
      <c r="AJ89">
        <v>1</v>
      </c>
      <c r="AK89">
        <v>3</v>
      </c>
      <c r="AL89">
        <v>5</v>
      </c>
      <c r="AM89">
        <v>0.6</v>
      </c>
      <c r="AN89">
        <v>0</v>
      </c>
      <c r="AO89">
        <v>6</v>
      </c>
      <c r="AP89">
        <v>0</v>
      </c>
    </row>
    <row r="90" spans="1:42" x14ac:dyDescent="0.2">
      <c r="A90" t="s">
        <v>143</v>
      </c>
      <c r="B90">
        <v>1</v>
      </c>
      <c r="C90">
        <v>3</v>
      </c>
      <c r="D90">
        <v>0.33333333333333331</v>
      </c>
      <c r="E90">
        <v>14.390143737166325</v>
      </c>
      <c r="F90">
        <v>0</v>
      </c>
      <c r="G90">
        <v>3</v>
      </c>
      <c r="H90">
        <v>0</v>
      </c>
      <c r="I90">
        <v>0</v>
      </c>
      <c r="J90">
        <v>9</v>
      </c>
      <c r="K90">
        <v>0</v>
      </c>
      <c r="L90">
        <v>1</v>
      </c>
      <c r="M90">
        <v>16</v>
      </c>
      <c r="N90">
        <v>6.25E-2</v>
      </c>
      <c r="O90">
        <v>48.262833675564679</v>
      </c>
      <c r="P90">
        <v>16</v>
      </c>
      <c r="Q90">
        <v>42</v>
      </c>
      <c r="R90">
        <v>0.38095238095238093</v>
      </c>
      <c r="S90">
        <v>1</v>
      </c>
      <c r="T90">
        <v>14</v>
      </c>
      <c r="U90">
        <v>7.1428571428571425E-2</v>
      </c>
      <c r="V90">
        <v>0</v>
      </c>
      <c r="W90">
        <v>5</v>
      </c>
      <c r="X90">
        <v>0</v>
      </c>
      <c r="Y90">
        <v>14</v>
      </c>
      <c r="Z90">
        <v>35</v>
      </c>
      <c r="AA90">
        <v>0.4</v>
      </c>
      <c r="AB90">
        <v>16</v>
      </c>
      <c r="AC90">
        <v>17</v>
      </c>
      <c r="AD90">
        <v>0.94117647058823528</v>
      </c>
      <c r="AE90">
        <v>1</v>
      </c>
      <c r="AF90">
        <v>4</v>
      </c>
      <c r="AG90">
        <v>0.25</v>
      </c>
      <c r="AH90">
        <v>6</v>
      </c>
      <c r="AI90">
        <v>9</v>
      </c>
      <c r="AJ90">
        <v>0.66666666666666663</v>
      </c>
      <c r="AK90">
        <v>6</v>
      </c>
      <c r="AL90">
        <v>15</v>
      </c>
      <c r="AM90">
        <v>0.4</v>
      </c>
      <c r="AN90">
        <v>16</v>
      </c>
      <c r="AO90">
        <v>41</v>
      </c>
      <c r="AP90">
        <v>0.3902439024390244</v>
      </c>
    </row>
    <row r="91" spans="1:42" x14ac:dyDescent="0.2">
      <c r="A91" t="s">
        <v>104</v>
      </c>
      <c r="B91">
        <v>0</v>
      </c>
      <c r="C91">
        <v>5</v>
      </c>
      <c r="D91">
        <v>0</v>
      </c>
      <c r="E91">
        <v>21.880903490759756</v>
      </c>
      <c r="F91">
        <v>0</v>
      </c>
      <c r="G91">
        <v>0</v>
      </c>
      <c r="H91">
        <v>0</v>
      </c>
      <c r="I91">
        <v>0</v>
      </c>
      <c r="J91">
        <v>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  <c r="T91">
        <v>2</v>
      </c>
      <c r="U91">
        <v>0</v>
      </c>
      <c r="V91">
        <v>0</v>
      </c>
      <c r="W91">
        <v>0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5</v>
      </c>
      <c r="AL91">
        <v>7</v>
      </c>
      <c r="AM91">
        <v>0.7142857142857143</v>
      </c>
      <c r="AN91">
        <v>0</v>
      </c>
      <c r="AO91">
        <v>2</v>
      </c>
      <c r="AP91">
        <v>0</v>
      </c>
    </row>
    <row r="92" spans="1:42" x14ac:dyDescent="0.2">
      <c r="A92" t="s">
        <v>105</v>
      </c>
      <c r="B92">
        <v>0</v>
      </c>
      <c r="C92">
        <v>0</v>
      </c>
      <c r="D92">
        <v>0</v>
      </c>
      <c r="E92">
        <v>0</v>
      </c>
      <c r="F92">
        <v>0</v>
      </c>
      <c r="G92">
        <v>4</v>
      </c>
      <c r="H92">
        <v>0</v>
      </c>
      <c r="I92">
        <v>0</v>
      </c>
      <c r="J92">
        <v>1</v>
      </c>
      <c r="K92">
        <v>0</v>
      </c>
      <c r="L92">
        <v>0</v>
      </c>
      <c r="M92">
        <v>1</v>
      </c>
      <c r="N92">
        <v>0</v>
      </c>
      <c r="O92">
        <v>36.960985626283367</v>
      </c>
      <c r="P92">
        <v>1</v>
      </c>
      <c r="Q92">
        <v>2</v>
      </c>
      <c r="R92">
        <v>0.5</v>
      </c>
      <c r="S92">
        <v>0</v>
      </c>
      <c r="T92">
        <v>1</v>
      </c>
      <c r="U92">
        <v>0</v>
      </c>
      <c r="V92">
        <v>3</v>
      </c>
      <c r="W92">
        <v>3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0</v>
      </c>
      <c r="AF92">
        <v>1</v>
      </c>
      <c r="AG92">
        <v>0</v>
      </c>
      <c r="AH92">
        <v>1</v>
      </c>
      <c r="AI92">
        <v>3</v>
      </c>
      <c r="AJ92">
        <v>0.33333333333333331</v>
      </c>
      <c r="AK92">
        <v>3</v>
      </c>
      <c r="AL92">
        <v>3</v>
      </c>
      <c r="AM92">
        <v>1</v>
      </c>
      <c r="AN92">
        <v>1</v>
      </c>
      <c r="AO92">
        <v>2</v>
      </c>
      <c r="AP92">
        <v>0.5</v>
      </c>
    </row>
    <row r="93" spans="1:42" x14ac:dyDescent="0.2">
      <c r="A93" t="s">
        <v>106</v>
      </c>
      <c r="B93">
        <v>1</v>
      </c>
      <c r="C93">
        <v>2</v>
      </c>
      <c r="D93">
        <v>0.5</v>
      </c>
      <c r="E93">
        <v>8.0417522245037212</v>
      </c>
      <c r="F93">
        <v>1</v>
      </c>
      <c r="G93">
        <v>7</v>
      </c>
      <c r="H93">
        <v>0.14285714285714285</v>
      </c>
      <c r="I93">
        <v>0</v>
      </c>
      <c r="J93">
        <v>0</v>
      </c>
      <c r="K93">
        <v>0</v>
      </c>
      <c r="L93">
        <v>1</v>
      </c>
      <c r="M93">
        <v>1</v>
      </c>
      <c r="N93">
        <v>1</v>
      </c>
      <c r="O93">
        <v>16.788501026694046</v>
      </c>
      <c r="P93">
        <v>0</v>
      </c>
      <c r="Q93">
        <v>4</v>
      </c>
      <c r="R93">
        <v>0</v>
      </c>
      <c r="S93">
        <v>0</v>
      </c>
      <c r="T93">
        <v>1</v>
      </c>
      <c r="U93">
        <v>0</v>
      </c>
      <c r="V93">
        <v>0</v>
      </c>
      <c r="W93">
        <v>1</v>
      </c>
      <c r="X93">
        <v>0</v>
      </c>
      <c r="Y93">
        <v>0</v>
      </c>
      <c r="Z93">
        <v>3</v>
      </c>
      <c r="AA93">
        <v>0</v>
      </c>
      <c r="AB93">
        <v>1</v>
      </c>
      <c r="AC93">
        <v>3</v>
      </c>
      <c r="AD93">
        <v>0.33333333333333331</v>
      </c>
      <c r="AE93">
        <v>1</v>
      </c>
      <c r="AF93">
        <v>1</v>
      </c>
      <c r="AG93">
        <v>1</v>
      </c>
      <c r="AH93">
        <v>7</v>
      </c>
      <c r="AI93">
        <v>8</v>
      </c>
      <c r="AJ93">
        <v>0.875</v>
      </c>
      <c r="AK93">
        <v>10</v>
      </c>
      <c r="AL93">
        <v>14</v>
      </c>
      <c r="AM93">
        <v>0.7142857142857143</v>
      </c>
      <c r="AN93">
        <v>0</v>
      </c>
      <c r="AO93">
        <v>4</v>
      </c>
      <c r="AP93">
        <v>0</v>
      </c>
    </row>
    <row r="94" spans="1:42" x14ac:dyDescent="0.2">
      <c r="A94" t="s">
        <v>107</v>
      </c>
      <c r="B94">
        <v>0</v>
      </c>
      <c r="C94">
        <v>3</v>
      </c>
      <c r="D94">
        <v>0</v>
      </c>
      <c r="E94">
        <v>15.638603696098563</v>
      </c>
      <c r="F94">
        <v>1</v>
      </c>
      <c r="G94">
        <v>12</v>
      </c>
      <c r="H94">
        <v>8.3333333333333329E-2</v>
      </c>
      <c r="I94">
        <v>0</v>
      </c>
      <c r="J94">
        <v>10</v>
      </c>
      <c r="K94">
        <v>0</v>
      </c>
      <c r="L94">
        <v>0</v>
      </c>
      <c r="M94">
        <v>3</v>
      </c>
      <c r="N94">
        <v>0</v>
      </c>
      <c r="O94">
        <v>27.958932238193018</v>
      </c>
      <c r="P94">
        <v>2</v>
      </c>
      <c r="Q94">
        <v>50</v>
      </c>
      <c r="R94">
        <v>0.04</v>
      </c>
      <c r="S94">
        <v>4</v>
      </c>
      <c r="T94">
        <v>43</v>
      </c>
      <c r="U94">
        <v>9.3023255813953487E-2</v>
      </c>
      <c r="V94">
        <v>2</v>
      </c>
      <c r="W94">
        <v>6</v>
      </c>
      <c r="X94">
        <v>0.33333333333333331</v>
      </c>
      <c r="Y94">
        <v>2</v>
      </c>
      <c r="Z94">
        <v>36</v>
      </c>
      <c r="AA94">
        <v>5.5555555555555552E-2</v>
      </c>
      <c r="AB94">
        <v>4</v>
      </c>
      <c r="AC94">
        <v>4</v>
      </c>
      <c r="AD94">
        <v>1</v>
      </c>
      <c r="AE94">
        <v>4</v>
      </c>
      <c r="AF94">
        <v>10</v>
      </c>
      <c r="AG94">
        <v>0.4</v>
      </c>
      <c r="AH94">
        <v>19</v>
      </c>
      <c r="AI94">
        <v>26</v>
      </c>
      <c r="AJ94">
        <v>0.73076923076923073</v>
      </c>
      <c r="AK94">
        <v>10</v>
      </c>
      <c r="AL94">
        <v>29</v>
      </c>
      <c r="AM94">
        <v>0.34482758620689657</v>
      </c>
      <c r="AN94">
        <v>19</v>
      </c>
      <c r="AO94">
        <v>59</v>
      </c>
      <c r="AP94">
        <v>0.32203389830508472</v>
      </c>
    </row>
    <row r="95" spans="1:42" x14ac:dyDescent="0.2">
      <c r="A95" t="s">
        <v>108</v>
      </c>
      <c r="B95">
        <v>14</v>
      </c>
      <c r="C95">
        <v>16</v>
      </c>
      <c r="D95">
        <v>0.875</v>
      </c>
      <c r="E95">
        <v>8.3218685831622174</v>
      </c>
      <c r="F95">
        <v>8</v>
      </c>
      <c r="G95">
        <v>15</v>
      </c>
      <c r="H95">
        <v>0.53333333333333333</v>
      </c>
      <c r="I95">
        <v>0</v>
      </c>
      <c r="J95">
        <v>22</v>
      </c>
      <c r="K95">
        <v>0</v>
      </c>
      <c r="L95">
        <v>2</v>
      </c>
      <c r="M95">
        <v>11</v>
      </c>
      <c r="N95">
        <v>0.18181818181818182</v>
      </c>
      <c r="O95">
        <v>25.527720739219713</v>
      </c>
      <c r="P95">
        <v>10</v>
      </c>
      <c r="Q95">
        <v>23</v>
      </c>
      <c r="R95">
        <v>0.43478260869565216</v>
      </c>
      <c r="S95">
        <v>0</v>
      </c>
      <c r="T95">
        <v>7</v>
      </c>
      <c r="U95">
        <v>0</v>
      </c>
      <c r="V95">
        <v>0</v>
      </c>
      <c r="W95">
        <v>13</v>
      </c>
      <c r="X95">
        <v>0</v>
      </c>
      <c r="Y95">
        <v>4</v>
      </c>
      <c r="Z95">
        <v>15</v>
      </c>
      <c r="AA95">
        <v>0.26666666666666666</v>
      </c>
      <c r="AB95">
        <v>11</v>
      </c>
      <c r="AC95">
        <v>14</v>
      </c>
      <c r="AD95">
        <v>0.7857142857142857</v>
      </c>
      <c r="AE95">
        <v>3</v>
      </c>
      <c r="AF95">
        <v>6</v>
      </c>
      <c r="AG95">
        <v>0.5</v>
      </c>
      <c r="AH95">
        <v>23</v>
      </c>
      <c r="AI95">
        <v>29</v>
      </c>
      <c r="AJ95">
        <v>0.7931034482758621</v>
      </c>
      <c r="AK95">
        <v>5</v>
      </c>
      <c r="AL95">
        <v>8</v>
      </c>
      <c r="AM95">
        <v>0.625</v>
      </c>
      <c r="AN95">
        <v>8</v>
      </c>
      <c r="AO95">
        <v>25</v>
      </c>
      <c r="AP95">
        <v>0.32</v>
      </c>
    </row>
    <row r="96" spans="1:42" x14ac:dyDescent="0.2">
      <c r="A96" t="s">
        <v>144</v>
      </c>
      <c r="B96">
        <v>0</v>
      </c>
      <c r="C96">
        <v>1</v>
      </c>
      <c r="D96">
        <v>0</v>
      </c>
      <c r="E96">
        <v>14.127310061601642</v>
      </c>
      <c r="F96">
        <v>0</v>
      </c>
      <c r="G96">
        <v>4</v>
      </c>
      <c r="H96">
        <v>0</v>
      </c>
      <c r="I96">
        <v>0</v>
      </c>
      <c r="J96">
        <v>3</v>
      </c>
      <c r="K96">
        <v>0</v>
      </c>
      <c r="L96">
        <v>7</v>
      </c>
      <c r="M96">
        <v>7</v>
      </c>
      <c r="N96">
        <v>1</v>
      </c>
      <c r="O96">
        <v>16.098562628336754</v>
      </c>
      <c r="P96">
        <v>0</v>
      </c>
      <c r="Q96">
        <v>3</v>
      </c>
      <c r="R96">
        <v>0</v>
      </c>
      <c r="S96">
        <v>0</v>
      </c>
      <c r="T96">
        <v>2</v>
      </c>
      <c r="U96">
        <v>0</v>
      </c>
      <c r="V96">
        <v>0</v>
      </c>
      <c r="W96">
        <v>1</v>
      </c>
      <c r="X96">
        <v>0</v>
      </c>
      <c r="Y96">
        <v>0</v>
      </c>
      <c r="Z96">
        <v>1</v>
      </c>
      <c r="AA96">
        <v>0</v>
      </c>
      <c r="AB96">
        <v>7</v>
      </c>
      <c r="AC96">
        <v>8</v>
      </c>
      <c r="AD96">
        <v>0.875</v>
      </c>
      <c r="AE96">
        <v>1</v>
      </c>
      <c r="AF96">
        <v>1</v>
      </c>
      <c r="AG96">
        <v>1</v>
      </c>
      <c r="AH96">
        <v>9</v>
      </c>
      <c r="AI96">
        <v>10</v>
      </c>
      <c r="AJ96">
        <v>0.9</v>
      </c>
      <c r="AK96">
        <v>8</v>
      </c>
      <c r="AL96">
        <v>9</v>
      </c>
      <c r="AM96">
        <v>0.88888888888888884</v>
      </c>
      <c r="AN96">
        <v>0</v>
      </c>
      <c r="AO96">
        <v>3</v>
      </c>
      <c r="AP96">
        <v>0</v>
      </c>
    </row>
    <row r="97" spans="1:42" x14ac:dyDescent="0.2">
      <c r="A97" t="s">
        <v>109</v>
      </c>
      <c r="B97">
        <v>7</v>
      </c>
      <c r="C97">
        <v>13</v>
      </c>
      <c r="D97">
        <v>0.53846153846153844</v>
      </c>
      <c r="E97">
        <v>11.893223819301847</v>
      </c>
      <c r="F97">
        <v>1</v>
      </c>
      <c r="G97">
        <v>7</v>
      </c>
      <c r="H97">
        <v>0.14285714285714285</v>
      </c>
      <c r="I97">
        <v>1</v>
      </c>
      <c r="J97">
        <v>6</v>
      </c>
      <c r="K97">
        <v>0.16666666666666666</v>
      </c>
      <c r="L97">
        <v>1</v>
      </c>
      <c r="M97">
        <v>1</v>
      </c>
      <c r="N97">
        <v>1</v>
      </c>
      <c r="O97">
        <v>21.15811088295688</v>
      </c>
      <c r="P97">
        <v>1</v>
      </c>
      <c r="Q97">
        <v>6</v>
      </c>
      <c r="R97">
        <v>0.16666666666666666</v>
      </c>
      <c r="S97">
        <v>0</v>
      </c>
      <c r="T97">
        <v>2</v>
      </c>
      <c r="U97">
        <v>0</v>
      </c>
      <c r="V97">
        <v>0</v>
      </c>
      <c r="W97">
        <v>1</v>
      </c>
      <c r="X97">
        <v>0</v>
      </c>
      <c r="Y97">
        <v>0</v>
      </c>
      <c r="Z97">
        <v>5</v>
      </c>
      <c r="AA97">
        <v>0</v>
      </c>
      <c r="AB97">
        <v>1</v>
      </c>
      <c r="AC97">
        <v>1</v>
      </c>
      <c r="AD97">
        <v>1</v>
      </c>
      <c r="AE97">
        <v>1</v>
      </c>
      <c r="AF97">
        <v>3</v>
      </c>
      <c r="AG97">
        <v>0.33333333333333331</v>
      </c>
      <c r="AH97">
        <v>11</v>
      </c>
      <c r="AI97">
        <v>15</v>
      </c>
      <c r="AJ97">
        <v>0.73333333333333328</v>
      </c>
      <c r="AK97">
        <v>10</v>
      </c>
      <c r="AL97">
        <v>16</v>
      </c>
      <c r="AM97">
        <v>0.625</v>
      </c>
      <c r="AN97">
        <v>0</v>
      </c>
      <c r="AO97">
        <v>5</v>
      </c>
      <c r="AP97">
        <v>0</v>
      </c>
    </row>
    <row r="98" spans="1:42" x14ac:dyDescent="0.2">
      <c r="A98" t="s">
        <v>145</v>
      </c>
      <c r="B98">
        <v>32</v>
      </c>
      <c r="C98">
        <v>54</v>
      </c>
      <c r="D98">
        <v>0.59259259259259256</v>
      </c>
      <c r="E98">
        <v>8.6078028747433262</v>
      </c>
      <c r="F98">
        <v>12</v>
      </c>
      <c r="G98">
        <v>45</v>
      </c>
      <c r="H98">
        <v>0.26666666666666666</v>
      </c>
      <c r="I98">
        <v>3</v>
      </c>
      <c r="J98">
        <v>61</v>
      </c>
      <c r="K98">
        <v>4.9180327868852458E-2</v>
      </c>
      <c r="L98">
        <v>5</v>
      </c>
      <c r="M98">
        <v>25</v>
      </c>
      <c r="N98">
        <v>0.2</v>
      </c>
      <c r="O98">
        <v>40.936344969199176</v>
      </c>
      <c r="P98">
        <v>20</v>
      </c>
      <c r="Q98">
        <v>109</v>
      </c>
      <c r="R98">
        <v>0.1834862385321101</v>
      </c>
      <c r="S98">
        <v>10</v>
      </c>
      <c r="T98">
        <v>72</v>
      </c>
      <c r="U98">
        <v>0.1388888888888889</v>
      </c>
      <c r="V98">
        <v>1</v>
      </c>
      <c r="W98">
        <v>12</v>
      </c>
      <c r="X98">
        <v>8.3333333333333329E-2</v>
      </c>
      <c r="Y98">
        <v>26</v>
      </c>
      <c r="Z98">
        <v>90</v>
      </c>
      <c r="AA98">
        <v>0.28888888888888886</v>
      </c>
      <c r="AB98">
        <v>22</v>
      </c>
      <c r="AC98">
        <v>25</v>
      </c>
      <c r="AD98">
        <v>0.88</v>
      </c>
      <c r="AE98">
        <v>4</v>
      </c>
      <c r="AF98">
        <v>14</v>
      </c>
      <c r="AG98">
        <v>0.2857142857142857</v>
      </c>
      <c r="AH98">
        <v>94</v>
      </c>
      <c r="AI98">
        <v>120</v>
      </c>
      <c r="AJ98">
        <v>0.78333333333333333</v>
      </c>
      <c r="AK98">
        <v>40</v>
      </c>
      <c r="AL98">
        <v>79</v>
      </c>
      <c r="AM98">
        <v>0.50632911392405067</v>
      </c>
      <c r="AN98">
        <v>46</v>
      </c>
      <c r="AO98">
        <v>132</v>
      </c>
      <c r="AP98">
        <v>0.34848484848484851</v>
      </c>
    </row>
    <row r="99" spans="1:42" x14ac:dyDescent="0.2">
      <c r="A99" t="s">
        <v>110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0</v>
      </c>
      <c r="L99">
        <v>1</v>
      </c>
      <c r="M99">
        <v>1</v>
      </c>
      <c r="N99">
        <v>1</v>
      </c>
      <c r="O99">
        <v>16.722792607802873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1</v>
      </c>
      <c r="X99">
        <v>1</v>
      </c>
      <c r="Y99">
        <v>0</v>
      </c>
      <c r="Z99">
        <v>0</v>
      </c>
      <c r="AA99">
        <v>0</v>
      </c>
      <c r="AB99">
        <v>1</v>
      </c>
      <c r="AC99">
        <v>1</v>
      </c>
      <c r="AD99">
        <v>1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1</v>
      </c>
      <c r="AM99">
        <v>1</v>
      </c>
      <c r="AN99">
        <v>0</v>
      </c>
      <c r="AO99">
        <v>0</v>
      </c>
      <c r="AP99">
        <v>0</v>
      </c>
    </row>
    <row r="100" spans="1:42" x14ac:dyDescent="0.2">
      <c r="A100" t="s">
        <v>146</v>
      </c>
      <c r="B100">
        <v>19</v>
      </c>
      <c r="C100">
        <v>32</v>
      </c>
      <c r="D100">
        <v>0.59375</v>
      </c>
      <c r="E100">
        <v>5.6317590691307764</v>
      </c>
      <c r="F100">
        <v>5</v>
      </c>
      <c r="G100">
        <v>51</v>
      </c>
      <c r="H100">
        <v>9.8039215686274508E-2</v>
      </c>
      <c r="I100">
        <v>0</v>
      </c>
      <c r="J100">
        <v>28</v>
      </c>
      <c r="K100">
        <v>0</v>
      </c>
      <c r="L100">
        <v>11</v>
      </c>
      <c r="M100">
        <v>46</v>
      </c>
      <c r="N100">
        <v>0.2391304347826087</v>
      </c>
      <c r="O100">
        <v>33.248459958932237</v>
      </c>
      <c r="P100">
        <v>37</v>
      </c>
      <c r="Q100">
        <v>91</v>
      </c>
      <c r="R100">
        <v>0.40659340659340659</v>
      </c>
      <c r="S100">
        <v>4</v>
      </c>
      <c r="T100">
        <v>35</v>
      </c>
      <c r="U100">
        <v>0.11428571428571428</v>
      </c>
      <c r="V100">
        <v>7</v>
      </c>
      <c r="W100">
        <v>53</v>
      </c>
      <c r="X100">
        <v>0.13207547169811321</v>
      </c>
      <c r="Y100">
        <v>26</v>
      </c>
      <c r="Z100">
        <v>59</v>
      </c>
      <c r="AA100">
        <v>0.44067796610169491</v>
      </c>
      <c r="AB100">
        <v>45</v>
      </c>
      <c r="AC100">
        <v>47</v>
      </c>
      <c r="AD100">
        <v>0.95744680851063835</v>
      </c>
      <c r="AE100">
        <v>7</v>
      </c>
      <c r="AF100">
        <v>11</v>
      </c>
      <c r="AG100">
        <v>0.63636363636363635</v>
      </c>
      <c r="AH100">
        <v>104</v>
      </c>
      <c r="AI100">
        <v>119</v>
      </c>
      <c r="AJ100">
        <v>0.87394957983193278</v>
      </c>
      <c r="AK100">
        <v>44</v>
      </c>
      <c r="AL100">
        <v>68</v>
      </c>
      <c r="AM100">
        <v>0.6470588235294118</v>
      </c>
      <c r="AN100">
        <v>45</v>
      </c>
      <c r="AO100">
        <v>114</v>
      </c>
      <c r="AP100">
        <v>0.39473684210526316</v>
      </c>
    </row>
    <row r="101" spans="1:42" x14ac:dyDescent="0.2">
      <c r="A101" t="s">
        <v>111</v>
      </c>
      <c r="B101">
        <v>4</v>
      </c>
      <c r="C101">
        <v>8</v>
      </c>
      <c r="D101">
        <v>0.5</v>
      </c>
      <c r="E101">
        <v>8.4414784394250511</v>
      </c>
      <c r="F101">
        <v>2</v>
      </c>
      <c r="G101">
        <v>8</v>
      </c>
      <c r="H101">
        <v>0.25</v>
      </c>
      <c r="I101">
        <v>0</v>
      </c>
      <c r="J101">
        <v>21</v>
      </c>
      <c r="K101">
        <v>0</v>
      </c>
      <c r="L101">
        <v>1</v>
      </c>
      <c r="M101">
        <v>6</v>
      </c>
      <c r="N101">
        <v>0.16666666666666666</v>
      </c>
      <c r="O101">
        <v>43.679671457905542</v>
      </c>
      <c r="P101">
        <v>6</v>
      </c>
      <c r="Q101">
        <v>22</v>
      </c>
      <c r="R101">
        <v>0.27272727272727271</v>
      </c>
      <c r="S101">
        <v>1</v>
      </c>
      <c r="T101">
        <v>14</v>
      </c>
      <c r="U101">
        <v>7.1428571428571425E-2</v>
      </c>
      <c r="V101">
        <v>0</v>
      </c>
      <c r="W101">
        <v>1</v>
      </c>
      <c r="X101">
        <v>0</v>
      </c>
      <c r="Y101">
        <v>5</v>
      </c>
      <c r="Z101">
        <v>17</v>
      </c>
      <c r="AA101">
        <v>0.29411764705882354</v>
      </c>
      <c r="AB101">
        <v>5</v>
      </c>
      <c r="AC101">
        <v>5</v>
      </c>
      <c r="AD101">
        <v>1</v>
      </c>
      <c r="AE101">
        <v>0</v>
      </c>
      <c r="AF101">
        <v>2</v>
      </c>
      <c r="AG101">
        <v>0</v>
      </c>
      <c r="AH101">
        <v>13</v>
      </c>
      <c r="AI101">
        <v>15</v>
      </c>
      <c r="AJ101">
        <v>0.8666666666666667</v>
      </c>
      <c r="AK101">
        <v>13</v>
      </c>
      <c r="AL101">
        <v>21</v>
      </c>
      <c r="AM101">
        <v>0.61904761904761907</v>
      </c>
      <c r="AN101">
        <v>11</v>
      </c>
      <c r="AO101">
        <v>27</v>
      </c>
      <c r="AP101">
        <v>0.40740740740740738</v>
      </c>
    </row>
    <row r="102" spans="1:42" x14ac:dyDescent="0.2">
      <c r="A102" t="s">
        <v>180</v>
      </c>
      <c r="B102">
        <v>8</v>
      </c>
      <c r="C102">
        <v>18</v>
      </c>
      <c r="D102">
        <v>0.44444444444444442</v>
      </c>
      <c r="E102">
        <v>15.04722792607803</v>
      </c>
      <c r="F102">
        <v>1</v>
      </c>
      <c r="G102">
        <v>24</v>
      </c>
      <c r="H102">
        <v>4.1666666666666664E-2</v>
      </c>
      <c r="I102">
        <v>1</v>
      </c>
      <c r="J102">
        <v>11</v>
      </c>
      <c r="K102">
        <v>9.0909090909090912E-2</v>
      </c>
      <c r="L102">
        <v>3</v>
      </c>
      <c r="M102">
        <v>17</v>
      </c>
      <c r="N102">
        <v>0.17647058823529413</v>
      </c>
      <c r="O102">
        <v>26.283367556468171</v>
      </c>
      <c r="P102">
        <v>14</v>
      </c>
      <c r="Q102">
        <v>33</v>
      </c>
      <c r="R102">
        <v>0.42424242424242425</v>
      </c>
      <c r="S102">
        <v>0</v>
      </c>
      <c r="T102">
        <v>4</v>
      </c>
      <c r="U102">
        <v>0</v>
      </c>
      <c r="V102">
        <v>1</v>
      </c>
      <c r="W102">
        <v>21</v>
      </c>
      <c r="X102">
        <v>4.7619047619047616E-2</v>
      </c>
      <c r="Y102">
        <v>8</v>
      </c>
      <c r="Z102">
        <v>19</v>
      </c>
      <c r="AA102">
        <v>0.42105263157894735</v>
      </c>
      <c r="AB102">
        <v>17</v>
      </c>
      <c r="AC102">
        <v>19</v>
      </c>
      <c r="AD102">
        <v>0.89473684210526316</v>
      </c>
      <c r="AE102">
        <v>0</v>
      </c>
      <c r="AF102">
        <v>3</v>
      </c>
      <c r="AG102">
        <v>0</v>
      </c>
      <c r="AH102">
        <v>48</v>
      </c>
      <c r="AI102">
        <v>62</v>
      </c>
      <c r="AJ102">
        <v>0.77419354838709675</v>
      </c>
      <c r="AK102">
        <v>25</v>
      </c>
      <c r="AL102">
        <v>38</v>
      </c>
      <c r="AM102">
        <v>0.65789473684210531</v>
      </c>
      <c r="AN102">
        <v>22</v>
      </c>
      <c r="AO102">
        <v>43</v>
      </c>
      <c r="AP102">
        <v>0.51162790697674421</v>
      </c>
    </row>
    <row r="103" spans="1:42" x14ac:dyDescent="0.2">
      <c r="A103" t="s">
        <v>112</v>
      </c>
      <c r="B103">
        <v>7</v>
      </c>
      <c r="C103">
        <v>16</v>
      </c>
      <c r="D103">
        <v>0.4375</v>
      </c>
      <c r="E103">
        <v>13.733059548254619</v>
      </c>
      <c r="F103">
        <v>1</v>
      </c>
      <c r="G103">
        <v>7</v>
      </c>
      <c r="H103">
        <v>0.14285714285714285</v>
      </c>
      <c r="I103">
        <v>0</v>
      </c>
      <c r="J103">
        <v>16</v>
      </c>
      <c r="K103">
        <v>0</v>
      </c>
      <c r="L103">
        <v>1</v>
      </c>
      <c r="M103">
        <v>1</v>
      </c>
      <c r="N103">
        <v>1</v>
      </c>
      <c r="O103">
        <v>16.887063655030801</v>
      </c>
      <c r="P103">
        <v>0</v>
      </c>
      <c r="Q103">
        <v>10</v>
      </c>
      <c r="R103">
        <v>0</v>
      </c>
      <c r="S103">
        <v>0</v>
      </c>
      <c r="T103">
        <v>4</v>
      </c>
      <c r="U103">
        <v>0</v>
      </c>
      <c r="V103">
        <v>3</v>
      </c>
      <c r="W103">
        <v>9</v>
      </c>
      <c r="X103">
        <v>0.33333333333333331</v>
      </c>
      <c r="Y103">
        <v>0</v>
      </c>
      <c r="Z103">
        <v>4</v>
      </c>
      <c r="AA103">
        <v>0</v>
      </c>
      <c r="AB103">
        <v>1</v>
      </c>
      <c r="AC103">
        <v>1</v>
      </c>
      <c r="AD103">
        <v>1</v>
      </c>
      <c r="AE103">
        <v>1</v>
      </c>
      <c r="AF103">
        <v>3</v>
      </c>
      <c r="AG103">
        <v>0.33333333333333331</v>
      </c>
      <c r="AH103">
        <v>22</v>
      </c>
      <c r="AI103">
        <v>29</v>
      </c>
      <c r="AJ103">
        <v>0.75862068965517238</v>
      </c>
      <c r="AK103">
        <v>25</v>
      </c>
      <c r="AL103">
        <v>29</v>
      </c>
      <c r="AM103">
        <v>0.86206896551724133</v>
      </c>
      <c r="AN103">
        <v>0</v>
      </c>
      <c r="AO103">
        <v>11</v>
      </c>
      <c r="AP103">
        <v>0</v>
      </c>
    </row>
    <row r="104" spans="1:42" x14ac:dyDescent="0.2">
      <c r="A104" t="s">
        <v>113</v>
      </c>
      <c r="B104">
        <v>2</v>
      </c>
      <c r="C104">
        <v>3</v>
      </c>
      <c r="D104">
        <v>0.66666666666666663</v>
      </c>
      <c r="E104">
        <v>7.3593429158110881</v>
      </c>
      <c r="F104">
        <v>0</v>
      </c>
      <c r="G104">
        <v>0</v>
      </c>
      <c r="H104">
        <v>0</v>
      </c>
      <c r="I104">
        <v>0</v>
      </c>
      <c r="J104">
        <v>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14</v>
      </c>
      <c r="AI104">
        <v>14</v>
      </c>
      <c r="AJ104">
        <v>1</v>
      </c>
      <c r="AK104">
        <v>0</v>
      </c>
      <c r="AL104">
        <v>3</v>
      </c>
      <c r="AM104">
        <v>0</v>
      </c>
      <c r="AN104">
        <v>0</v>
      </c>
      <c r="AO104">
        <v>1</v>
      </c>
      <c r="AP104">
        <v>0</v>
      </c>
    </row>
    <row r="105" spans="1:42" x14ac:dyDescent="0.2">
      <c r="A105" t="s">
        <v>114</v>
      </c>
      <c r="B105">
        <v>2</v>
      </c>
      <c r="C105">
        <v>3</v>
      </c>
      <c r="D105">
        <v>0.66666666666666663</v>
      </c>
      <c r="E105">
        <v>0.90417522245045756</v>
      </c>
      <c r="F105">
        <v>0</v>
      </c>
      <c r="G105">
        <v>5</v>
      </c>
      <c r="H105">
        <v>0</v>
      </c>
      <c r="I105">
        <v>0</v>
      </c>
      <c r="J105">
        <v>12</v>
      </c>
      <c r="K105">
        <v>0</v>
      </c>
      <c r="L105">
        <v>0</v>
      </c>
      <c r="M105">
        <v>2</v>
      </c>
      <c r="N105">
        <v>0</v>
      </c>
      <c r="O105">
        <v>51.219712525667347</v>
      </c>
      <c r="P105">
        <v>2</v>
      </c>
      <c r="Q105">
        <v>12</v>
      </c>
      <c r="R105">
        <v>0.16666666666666666</v>
      </c>
      <c r="S105">
        <v>0</v>
      </c>
      <c r="T105">
        <v>5</v>
      </c>
      <c r="U105">
        <v>0</v>
      </c>
      <c r="V105">
        <v>0</v>
      </c>
      <c r="W105">
        <v>5</v>
      </c>
      <c r="X105">
        <v>0</v>
      </c>
      <c r="Y105">
        <v>1</v>
      </c>
      <c r="Z105">
        <v>8</v>
      </c>
      <c r="AA105">
        <v>0.125</v>
      </c>
      <c r="AB105">
        <v>2</v>
      </c>
      <c r="AC105">
        <v>2</v>
      </c>
      <c r="AD105">
        <v>1</v>
      </c>
      <c r="AE105">
        <v>0</v>
      </c>
      <c r="AF105">
        <v>0</v>
      </c>
      <c r="AG105">
        <v>0</v>
      </c>
      <c r="AH105">
        <v>16</v>
      </c>
      <c r="AI105">
        <v>18</v>
      </c>
      <c r="AJ105">
        <v>0.88888888888888884</v>
      </c>
      <c r="AK105">
        <v>9</v>
      </c>
      <c r="AL105">
        <v>15</v>
      </c>
      <c r="AM105">
        <v>0.6</v>
      </c>
      <c r="AN105">
        <v>3</v>
      </c>
      <c r="AO105">
        <v>16</v>
      </c>
      <c r="AP105">
        <v>0.1875</v>
      </c>
    </row>
    <row r="106" spans="1:42" x14ac:dyDescent="0.2">
      <c r="A106" t="s">
        <v>115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</v>
      </c>
      <c r="K106">
        <v>0</v>
      </c>
      <c r="L106">
        <v>1</v>
      </c>
      <c r="M106">
        <v>1</v>
      </c>
      <c r="N106">
        <v>1</v>
      </c>
      <c r="O106">
        <v>17.905544147843944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1</v>
      </c>
      <c r="AM106">
        <v>1</v>
      </c>
      <c r="AN106">
        <v>0</v>
      </c>
      <c r="AO106">
        <v>0</v>
      </c>
      <c r="AP106">
        <v>0</v>
      </c>
    </row>
    <row r="107" spans="1:42" x14ac:dyDescent="0.2">
      <c r="A107" t="s">
        <v>116</v>
      </c>
      <c r="B107">
        <v>5</v>
      </c>
      <c r="C107">
        <v>14</v>
      </c>
      <c r="D107">
        <v>0.35714285714285715</v>
      </c>
      <c r="E107">
        <v>13.141683778234087</v>
      </c>
      <c r="F107">
        <v>2</v>
      </c>
      <c r="G107">
        <v>23</v>
      </c>
      <c r="H107">
        <v>8.6956521739130432E-2</v>
      </c>
      <c r="I107">
        <v>1</v>
      </c>
      <c r="J107">
        <v>41</v>
      </c>
      <c r="K107">
        <v>2.4390243902439025E-2</v>
      </c>
      <c r="L107">
        <v>15</v>
      </c>
      <c r="M107">
        <v>26</v>
      </c>
      <c r="N107">
        <v>0.57692307692307687</v>
      </c>
      <c r="O107">
        <v>23.852156057494867</v>
      </c>
      <c r="P107">
        <v>10</v>
      </c>
      <c r="Q107">
        <v>52</v>
      </c>
      <c r="R107">
        <v>0.19230769230769232</v>
      </c>
      <c r="S107">
        <v>1</v>
      </c>
      <c r="T107">
        <v>31</v>
      </c>
      <c r="U107">
        <v>3.2258064516129031E-2</v>
      </c>
      <c r="V107">
        <v>14</v>
      </c>
      <c r="W107">
        <v>28</v>
      </c>
      <c r="X107">
        <v>0.5</v>
      </c>
      <c r="Y107">
        <v>4</v>
      </c>
      <c r="Z107">
        <v>27</v>
      </c>
      <c r="AA107">
        <v>0.14814814814814814</v>
      </c>
      <c r="AB107">
        <v>23</v>
      </c>
      <c r="AC107">
        <v>24</v>
      </c>
      <c r="AD107">
        <v>0.95833333333333337</v>
      </c>
      <c r="AE107">
        <v>3</v>
      </c>
      <c r="AF107">
        <v>8</v>
      </c>
      <c r="AG107">
        <v>0.375</v>
      </c>
      <c r="AH107">
        <v>19</v>
      </c>
      <c r="AI107">
        <v>24</v>
      </c>
      <c r="AJ107">
        <v>0.79166666666666663</v>
      </c>
      <c r="AK107">
        <v>41</v>
      </c>
      <c r="AL107">
        <v>65</v>
      </c>
      <c r="AM107">
        <v>0.63076923076923075</v>
      </c>
      <c r="AN107">
        <v>20</v>
      </c>
      <c r="AO107">
        <v>65</v>
      </c>
      <c r="AP107">
        <v>0.30769230769230771</v>
      </c>
    </row>
    <row r="108" spans="1:42" x14ac:dyDescent="0.2">
      <c r="A108" t="s">
        <v>117</v>
      </c>
      <c r="B108">
        <v>6</v>
      </c>
      <c r="C108">
        <v>19</v>
      </c>
      <c r="D108">
        <v>0.31578947368421051</v>
      </c>
      <c r="E108">
        <v>13.240246406570842</v>
      </c>
      <c r="F108">
        <v>1</v>
      </c>
      <c r="G108">
        <v>12</v>
      </c>
      <c r="H108">
        <v>8.3333333333333329E-2</v>
      </c>
      <c r="I108">
        <v>0</v>
      </c>
      <c r="J108">
        <v>16</v>
      </c>
      <c r="K108">
        <v>0</v>
      </c>
      <c r="L108">
        <v>5</v>
      </c>
      <c r="M108">
        <v>7</v>
      </c>
      <c r="N108">
        <v>0.7142857142857143</v>
      </c>
      <c r="O108">
        <v>22.275154004106778</v>
      </c>
      <c r="P108">
        <v>2</v>
      </c>
      <c r="Q108">
        <v>9</v>
      </c>
      <c r="R108">
        <v>0.22222222222222221</v>
      </c>
      <c r="S108">
        <v>0</v>
      </c>
      <c r="T108">
        <v>3</v>
      </c>
      <c r="U108">
        <v>0</v>
      </c>
      <c r="V108">
        <v>1</v>
      </c>
      <c r="W108">
        <v>7</v>
      </c>
      <c r="X108">
        <v>0.14285714285714285</v>
      </c>
      <c r="Y108">
        <v>2</v>
      </c>
      <c r="Z108">
        <v>6</v>
      </c>
      <c r="AA108">
        <v>0.33333333333333331</v>
      </c>
      <c r="AB108">
        <v>7</v>
      </c>
      <c r="AC108">
        <v>8</v>
      </c>
      <c r="AD108">
        <v>0.875</v>
      </c>
      <c r="AE108">
        <v>0</v>
      </c>
      <c r="AF108">
        <v>3</v>
      </c>
      <c r="AG108">
        <v>0</v>
      </c>
      <c r="AH108">
        <v>21</v>
      </c>
      <c r="AI108">
        <v>26</v>
      </c>
      <c r="AJ108">
        <v>0.80769230769230771</v>
      </c>
      <c r="AK108">
        <v>23</v>
      </c>
      <c r="AL108">
        <v>33</v>
      </c>
      <c r="AM108">
        <v>0.69696969696969702</v>
      </c>
      <c r="AN108">
        <v>4</v>
      </c>
      <c r="AO108">
        <v>14</v>
      </c>
      <c r="AP108">
        <v>0.2857142857142857</v>
      </c>
    </row>
    <row r="109" spans="1:42" x14ac:dyDescent="0.2">
      <c r="A109" t="s">
        <v>181</v>
      </c>
      <c r="B109">
        <v>12</v>
      </c>
      <c r="C109">
        <v>24</v>
      </c>
      <c r="D109">
        <v>0.5</v>
      </c>
      <c r="E109">
        <v>12.401095140314808</v>
      </c>
      <c r="F109">
        <v>5</v>
      </c>
      <c r="G109">
        <v>28</v>
      </c>
      <c r="H109">
        <v>0.17857142857142858</v>
      </c>
      <c r="I109">
        <v>1</v>
      </c>
      <c r="J109">
        <v>29</v>
      </c>
      <c r="K109">
        <v>3.4482758620689655E-2</v>
      </c>
      <c r="L109">
        <v>1</v>
      </c>
      <c r="M109">
        <v>16</v>
      </c>
      <c r="N109">
        <v>6.25E-2</v>
      </c>
      <c r="O109">
        <v>31.507186858316221</v>
      </c>
      <c r="P109">
        <v>16</v>
      </c>
      <c r="Q109">
        <v>57</v>
      </c>
      <c r="R109">
        <v>0.2807017543859649</v>
      </c>
      <c r="S109">
        <v>10</v>
      </c>
      <c r="T109">
        <v>18</v>
      </c>
      <c r="U109">
        <v>0.55555555555555558</v>
      </c>
      <c r="V109">
        <v>6</v>
      </c>
      <c r="W109">
        <v>24</v>
      </c>
      <c r="X109">
        <v>0.25</v>
      </c>
      <c r="Y109">
        <v>10</v>
      </c>
      <c r="Z109">
        <v>40</v>
      </c>
      <c r="AA109">
        <v>0.25</v>
      </c>
      <c r="AB109">
        <v>16</v>
      </c>
      <c r="AC109">
        <v>21</v>
      </c>
      <c r="AD109">
        <v>0.76190476190476186</v>
      </c>
      <c r="AE109">
        <v>1</v>
      </c>
      <c r="AF109">
        <v>7</v>
      </c>
      <c r="AG109">
        <v>0.14285714285714285</v>
      </c>
      <c r="AH109">
        <v>63</v>
      </c>
      <c r="AI109">
        <v>70</v>
      </c>
      <c r="AJ109">
        <v>0.9</v>
      </c>
      <c r="AK109">
        <v>32</v>
      </c>
      <c r="AL109">
        <v>64</v>
      </c>
      <c r="AM109">
        <v>0.5</v>
      </c>
      <c r="AN109">
        <v>27</v>
      </c>
      <c r="AO109">
        <v>74</v>
      </c>
      <c r="AP109">
        <v>0.36486486486486486</v>
      </c>
    </row>
    <row r="110" spans="1:42" x14ac:dyDescent="0.2">
      <c r="A110" t="s">
        <v>147</v>
      </c>
      <c r="B110">
        <v>1</v>
      </c>
      <c r="C110">
        <v>2</v>
      </c>
      <c r="D110">
        <v>0.5</v>
      </c>
      <c r="E110">
        <v>7.9616700889801102</v>
      </c>
      <c r="F110">
        <v>1</v>
      </c>
      <c r="G110">
        <v>10</v>
      </c>
      <c r="H110">
        <v>0.1</v>
      </c>
      <c r="I110">
        <v>0</v>
      </c>
      <c r="J110">
        <v>5</v>
      </c>
      <c r="K110">
        <v>0</v>
      </c>
      <c r="L110">
        <v>0</v>
      </c>
      <c r="M110">
        <v>1</v>
      </c>
      <c r="N110">
        <v>0</v>
      </c>
      <c r="O110">
        <v>31.145790554414784</v>
      </c>
      <c r="P110">
        <v>1</v>
      </c>
      <c r="Q110">
        <v>2</v>
      </c>
      <c r="R110">
        <v>0.5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1</v>
      </c>
      <c r="AC110">
        <v>1</v>
      </c>
      <c r="AD110">
        <v>1</v>
      </c>
      <c r="AE110">
        <v>0</v>
      </c>
      <c r="AF110">
        <v>1</v>
      </c>
      <c r="AG110">
        <v>0</v>
      </c>
      <c r="AH110">
        <v>22</v>
      </c>
      <c r="AI110">
        <v>23</v>
      </c>
      <c r="AJ110">
        <v>0.95652173913043481</v>
      </c>
      <c r="AK110">
        <v>5</v>
      </c>
      <c r="AL110">
        <v>9</v>
      </c>
      <c r="AM110">
        <v>0.55555555555555558</v>
      </c>
      <c r="AN110">
        <v>4</v>
      </c>
      <c r="AO110">
        <v>6</v>
      </c>
      <c r="AP110">
        <v>0.66666666666666663</v>
      </c>
    </row>
    <row r="111" spans="1:42" x14ac:dyDescent="0.2">
      <c r="A111" t="s">
        <v>118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0</v>
      </c>
      <c r="AO111">
        <v>0</v>
      </c>
      <c r="AP111">
        <v>0</v>
      </c>
    </row>
    <row r="112" spans="1:42" x14ac:dyDescent="0.2">
      <c r="A112" t="s">
        <v>119</v>
      </c>
      <c r="B112">
        <v>0</v>
      </c>
      <c r="C112">
        <v>2</v>
      </c>
      <c r="D112">
        <v>0</v>
      </c>
      <c r="E112">
        <v>21.683778234086244</v>
      </c>
      <c r="F112">
        <v>0</v>
      </c>
      <c r="G112">
        <v>5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1</v>
      </c>
      <c r="N112">
        <v>1</v>
      </c>
      <c r="O112">
        <v>21.880903490759753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</v>
      </c>
      <c r="X112">
        <v>0</v>
      </c>
      <c r="Y112">
        <v>0</v>
      </c>
      <c r="Z112">
        <v>0</v>
      </c>
      <c r="AA112">
        <v>0</v>
      </c>
      <c r="AB112">
        <v>1</v>
      </c>
      <c r="AC112">
        <v>1</v>
      </c>
      <c r="AD112">
        <v>1</v>
      </c>
      <c r="AE112">
        <v>0</v>
      </c>
      <c r="AF112">
        <v>0</v>
      </c>
      <c r="AG112">
        <v>0</v>
      </c>
      <c r="AH112">
        <v>7</v>
      </c>
      <c r="AI112">
        <v>7</v>
      </c>
      <c r="AJ112">
        <v>1</v>
      </c>
      <c r="AK112">
        <v>3</v>
      </c>
      <c r="AL112">
        <v>4</v>
      </c>
      <c r="AM112">
        <v>0.75</v>
      </c>
      <c r="AN112">
        <v>0</v>
      </c>
      <c r="AO112">
        <v>0</v>
      </c>
      <c r="AP112">
        <v>0</v>
      </c>
    </row>
    <row r="113" spans="1:42" x14ac:dyDescent="0.2">
      <c r="A113" t="s">
        <v>120</v>
      </c>
      <c r="B113">
        <v>4</v>
      </c>
      <c r="C113">
        <v>15</v>
      </c>
      <c r="D113">
        <v>0.26666666666666666</v>
      </c>
      <c r="E113">
        <v>15.572895277207392</v>
      </c>
      <c r="F113">
        <v>2</v>
      </c>
      <c r="G113">
        <v>27</v>
      </c>
      <c r="H113">
        <v>7.407407407407407E-2</v>
      </c>
      <c r="I113">
        <v>1</v>
      </c>
      <c r="J113">
        <v>17</v>
      </c>
      <c r="K113">
        <v>5.8823529411764705E-2</v>
      </c>
      <c r="L113">
        <v>8</v>
      </c>
      <c r="M113">
        <v>14</v>
      </c>
      <c r="N113">
        <v>0.5714285714285714</v>
      </c>
      <c r="O113">
        <v>22.357289527720738</v>
      </c>
      <c r="P113">
        <v>5</v>
      </c>
      <c r="Q113">
        <v>17</v>
      </c>
      <c r="R113">
        <v>0.29411764705882354</v>
      </c>
      <c r="S113">
        <v>3</v>
      </c>
      <c r="T113">
        <v>12</v>
      </c>
      <c r="U113">
        <v>0.25</v>
      </c>
      <c r="V113">
        <v>3</v>
      </c>
      <c r="W113">
        <v>10</v>
      </c>
      <c r="X113">
        <v>0.3</v>
      </c>
      <c r="Y113">
        <v>3</v>
      </c>
      <c r="Z113">
        <v>11</v>
      </c>
      <c r="AA113">
        <v>0.27272727272727271</v>
      </c>
      <c r="AB113">
        <v>13</v>
      </c>
      <c r="AC113">
        <v>13</v>
      </c>
      <c r="AD113">
        <v>1</v>
      </c>
      <c r="AE113">
        <v>1</v>
      </c>
      <c r="AF113">
        <v>2</v>
      </c>
      <c r="AG113">
        <v>0.5</v>
      </c>
      <c r="AH113">
        <v>22</v>
      </c>
      <c r="AI113">
        <v>28</v>
      </c>
      <c r="AJ113">
        <v>0.7857142857142857</v>
      </c>
      <c r="AK113">
        <v>40</v>
      </c>
      <c r="AL113">
        <v>49</v>
      </c>
      <c r="AM113">
        <v>0.81632653061224492</v>
      </c>
      <c r="AN113">
        <v>6</v>
      </c>
      <c r="AO113">
        <v>31</v>
      </c>
      <c r="AP113">
        <v>0.19354838709677419</v>
      </c>
    </row>
    <row r="114" spans="1:42" x14ac:dyDescent="0.2">
      <c r="A114" t="s">
        <v>148</v>
      </c>
      <c r="B114">
        <v>37</v>
      </c>
      <c r="C114">
        <v>52</v>
      </c>
      <c r="D114">
        <v>0.71153846153846156</v>
      </c>
      <c r="E114">
        <v>2.020533880903491</v>
      </c>
      <c r="F114">
        <v>12</v>
      </c>
      <c r="G114">
        <v>45</v>
      </c>
      <c r="H114">
        <v>0.26666666666666666</v>
      </c>
      <c r="I114">
        <v>2</v>
      </c>
      <c r="J114">
        <v>56</v>
      </c>
      <c r="K114">
        <v>3.5714285714285712E-2</v>
      </c>
      <c r="L114">
        <v>8</v>
      </c>
      <c r="M114">
        <v>17</v>
      </c>
      <c r="N114">
        <v>0.47058823529411764</v>
      </c>
      <c r="O114">
        <v>24.903490759753595</v>
      </c>
      <c r="P114">
        <v>10</v>
      </c>
      <c r="Q114">
        <v>64</v>
      </c>
      <c r="R114">
        <v>0.15625</v>
      </c>
      <c r="S114">
        <v>4</v>
      </c>
      <c r="T114">
        <v>32</v>
      </c>
      <c r="U114">
        <v>0.125</v>
      </c>
      <c r="V114">
        <v>5</v>
      </c>
      <c r="W114">
        <v>15</v>
      </c>
      <c r="X114">
        <v>0.33333333333333331</v>
      </c>
      <c r="Y114">
        <v>8</v>
      </c>
      <c r="Z114">
        <v>52</v>
      </c>
      <c r="AA114">
        <v>0.15384615384615385</v>
      </c>
      <c r="AB114">
        <v>16</v>
      </c>
      <c r="AC114">
        <v>24</v>
      </c>
      <c r="AD114">
        <v>0.66666666666666663</v>
      </c>
      <c r="AE114">
        <v>6</v>
      </c>
      <c r="AF114">
        <v>8</v>
      </c>
      <c r="AG114">
        <v>0.75</v>
      </c>
      <c r="AH114">
        <v>98</v>
      </c>
      <c r="AI114">
        <v>109</v>
      </c>
      <c r="AJ114">
        <v>0.8990825688073395</v>
      </c>
      <c r="AK114">
        <v>48</v>
      </c>
      <c r="AL114">
        <v>75</v>
      </c>
      <c r="AM114">
        <v>0.64</v>
      </c>
      <c r="AN114">
        <v>20</v>
      </c>
      <c r="AO114">
        <v>85</v>
      </c>
      <c r="AP114">
        <v>0.23529411764705882</v>
      </c>
    </row>
    <row r="115" spans="1:42" x14ac:dyDescent="0.2">
      <c r="A115" t="s">
        <v>121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3</v>
      </c>
      <c r="N115">
        <v>0</v>
      </c>
      <c r="O115">
        <v>41.889117043121146</v>
      </c>
      <c r="P115">
        <v>3</v>
      </c>
      <c r="Q115">
        <v>9</v>
      </c>
      <c r="R115">
        <v>0.33333333333333331</v>
      </c>
      <c r="S115">
        <v>0</v>
      </c>
      <c r="T115">
        <v>0</v>
      </c>
      <c r="U115">
        <v>0</v>
      </c>
      <c r="V115">
        <v>0</v>
      </c>
      <c r="W115">
        <v>2</v>
      </c>
      <c r="X115">
        <v>0</v>
      </c>
      <c r="Y115">
        <v>3</v>
      </c>
      <c r="Z115">
        <v>9</v>
      </c>
      <c r="AA115">
        <v>0.33333333333333331</v>
      </c>
      <c r="AB115">
        <v>3</v>
      </c>
      <c r="AC115">
        <v>3</v>
      </c>
      <c r="AD115">
        <v>1</v>
      </c>
      <c r="AE115">
        <v>0</v>
      </c>
      <c r="AF115">
        <v>0</v>
      </c>
      <c r="AG115">
        <v>0</v>
      </c>
      <c r="AH115">
        <v>7</v>
      </c>
      <c r="AI115">
        <v>9</v>
      </c>
      <c r="AJ115">
        <v>0.77777777777777779</v>
      </c>
      <c r="AK115">
        <v>1</v>
      </c>
      <c r="AL115">
        <v>3</v>
      </c>
      <c r="AM115">
        <v>0.33333333333333331</v>
      </c>
      <c r="AN115">
        <v>5</v>
      </c>
      <c r="AO115">
        <v>12</v>
      </c>
      <c r="AP115">
        <v>0.41666666666666669</v>
      </c>
    </row>
    <row r="116" spans="1:42" x14ac:dyDescent="0.2">
      <c r="A116" t="s">
        <v>122</v>
      </c>
      <c r="B116">
        <v>0</v>
      </c>
      <c r="C116">
        <v>8</v>
      </c>
      <c r="D116">
        <v>0</v>
      </c>
      <c r="E116">
        <v>19.93634496919918</v>
      </c>
      <c r="F116">
        <v>0</v>
      </c>
      <c r="G116">
        <v>4</v>
      </c>
      <c r="H116">
        <v>0</v>
      </c>
      <c r="I116">
        <v>0</v>
      </c>
      <c r="J116">
        <v>6</v>
      </c>
      <c r="K116">
        <v>0</v>
      </c>
      <c r="L116">
        <v>0</v>
      </c>
      <c r="M116">
        <v>6</v>
      </c>
      <c r="N116">
        <v>0</v>
      </c>
      <c r="O116">
        <v>38.340862422997944</v>
      </c>
      <c r="P116">
        <v>6</v>
      </c>
      <c r="Q116">
        <v>23</v>
      </c>
      <c r="R116">
        <v>0.2608695652173913</v>
      </c>
      <c r="S116">
        <v>5</v>
      </c>
      <c r="T116">
        <v>16</v>
      </c>
      <c r="U116">
        <v>0.3125</v>
      </c>
      <c r="V116">
        <v>0</v>
      </c>
      <c r="W116">
        <v>3</v>
      </c>
      <c r="X116">
        <v>0</v>
      </c>
      <c r="Y116">
        <v>4</v>
      </c>
      <c r="Z116">
        <v>16</v>
      </c>
      <c r="AA116">
        <v>0.25</v>
      </c>
      <c r="AB116">
        <v>6</v>
      </c>
      <c r="AC116">
        <v>7</v>
      </c>
      <c r="AD116">
        <v>0.8571428571428571</v>
      </c>
      <c r="AE116">
        <v>2</v>
      </c>
      <c r="AF116">
        <v>4</v>
      </c>
      <c r="AG116">
        <v>0.5</v>
      </c>
      <c r="AH116">
        <v>22</v>
      </c>
      <c r="AI116">
        <v>29</v>
      </c>
      <c r="AJ116">
        <v>0.75862068965517238</v>
      </c>
      <c r="AK116">
        <v>9</v>
      </c>
      <c r="AL116">
        <v>14</v>
      </c>
      <c r="AM116">
        <v>0.6428571428571429</v>
      </c>
      <c r="AN116">
        <v>10</v>
      </c>
      <c r="AO116">
        <v>24</v>
      </c>
      <c r="AP116">
        <v>0.41666666666666669</v>
      </c>
    </row>
    <row r="117" spans="1:42" x14ac:dyDescent="0.2">
      <c r="A117" t="s">
        <v>123</v>
      </c>
      <c r="B117">
        <v>3</v>
      </c>
      <c r="C117">
        <v>5</v>
      </c>
      <c r="D117">
        <v>0.6</v>
      </c>
      <c r="E117">
        <v>4.1266255989047727</v>
      </c>
      <c r="F117">
        <v>0</v>
      </c>
      <c r="G117">
        <v>4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1</v>
      </c>
      <c r="AG117">
        <v>1</v>
      </c>
      <c r="AH117">
        <v>10</v>
      </c>
      <c r="AI117">
        <v>10</v>
      </c>
      <c r="AJ117">
        <v>1</v>
      </c>
      <c r="AK117">
        <v>3</v>
      </c>
      <c r="AL117">
        <v>7</v>
      </c>
      <c r="AM117">
        <v>0.42857142857142855</v>
      </c>
      <c r="AN117">
        <v>1</v>
      </c>
      <c r="AO117">
        <v>1</v>
      </c>
      <c r="AP117">
        <v>1</v>
      </c>
    </row>
    <row r="118" spans="1:42" x14ac:dyDescent="0.2">
      <c r="A118" t="s">
        <v>149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2</v>
      </c>
      <c r="AI118">
        <v>2</v>
      </c>
      <c r="AJ118">
        <v>1</v>
      </c>
      <c r="AK118">
        <v>0</v>
      </c>
      <c r="AL118">
        <v>1</v>
      </c>
      <c r="AM118">
        <v>0</v>
      </c>
      <c r="AN118">
        <v>1</v>
      </c>
      <c r="AO118">
        <v>1</v>
      </c>
      <c r="AP118">
        <v>1</v>
      </c>
    </row>
    <row r="119" spans="1:42" x14ac:dyDescent="0.2">
      <c r="A119" t="s">
        <v>150</v>
      </c>
      <c r="B119">
        <v>7</v>
      </c>
      <c r="C119">
        <v>27</v>
      </c>
      <c r="D119">
        <v>0.25925925925925924</v>
      </c>
      <c r="E119">
        <v>14.62012320328542</v>
      </c>
      <c r="F119">
        <v>6</v>
      </c>
      <c r="G119">
        <v>11</v>
      </c>
      <c r="H119">
        <v>0.54545454545454541</v>
      </c>
      <c r="I119">
        <v>0</v>
      </c>
      <c r="J119">
        <v>24</v>
      </c>
      <c r="K119">
        <v>0</v>
      </c>
      <c r="L119">
        <v>1</v>
      </c>
      <c r="M119">
        <v>12</v>
      </c>
      <c r="N119">
        <v>8.3333333333333329E-2</v>
      </c>
      <c r="O119">
        <v>31.605749486652975</v>
      </c>
      <c r="P119">
        <v>11</v>
      </c>
      <c r="Q119">
        <v>20</v>
      </c>
      <c r="R119">
        <v>0.55000000000000004</v>
      </c>
      <c r="S119">
        <v>1</v>
      </c>
      <c r="T119">
        <v>10</v>
      </c>
      <c r="U119">
        <v>0.1</v>
      </c>
      <c r="V119">
        <v>1</v>
      </c>
      <c r="W119">
        <v>7</v>
      </c>
      <c r="X119">
        <v>0.14285714285714285</v>
      </c>
      <c r="Y119">
        <v>7</v>
      </c>
      <c r="Z119">
        <v>11</v>
      </c>
      <c r="AA119">
        <v>0.63636363636363635</v>
      </c>
      <c r="AB119">
        <v>10</v>
      </c>
      <c r="AC119">
        <v>10</v>
      </c>
      <c r="AD119">
        <v>1</v>
      </c>
      <c r="AE119">
        <v>0</v>
      </c>
      <c r="AF119">
        <v>2</v>
      </c>
      <c r="AG119">
        <v>0</v>
      </c>
      <c r="AH119">
        <v>35</v>
      </c>
      <c r="AI119">
        <v>39</v>
      </c>
      <c r="AJ119">
        <v>0.89743589743589747</v>
      </c>
      <c r="AK119">
        <v>21</v>
      </c>
      <c r="AL119">
        <v>31</v>
      </c>
      <c r="AM119">
        <v>0.67741935483870963</v>
      </c>
      <c r="AN119">
        <v>13</v>
      </c>
      <c r="AO119">
        <v>29</v>
      </c>
      <c r="AP119">
        <v>0.44827586206896552</v>
      </c>
    </row>
    <row r="120" spans="1:42" x14ac:dyDescent="0.2">
      <c r="A120" t="s">
        <v>124</v>
      </c>
      <c r="B120">
        <v>14</v>
      </c>
      <c r="C120">
        <v>20</v>
      </c>
      <c r="D120">
        <v>0.7</v>
      </c>
      <c r="E120">
        <v>5.1478439425051334</v>
      </c>
      <c r="F120">
        <v>3</v>
      </c>
      <c r="G120">
        <v>22</v>
      </c>
      <c r="H120">
        <v>0.13636363636363635</v>
      </c>
      <c r="I120">
        <v>2</v>
      </c>
      <c r="J120">
        <v>25</v>
      </c>
      <c r="K120">
        <v>0.08</v>
      </c>
      <c r="L120">
        <v>9</v>
      </c>
      <c r="M120">
        <v>24</v>
      </c>
      <c r="N120">
        <v>0.375</v>
      </c>
      <c r="O120">
        <v>25.790554414784395</v>
      </c>
      <c r="P120">
        <v>16</v>
      </c>
      <c r="Q120">
        <v>32</v>
      </c>
      <c r="R120">
        <v>0.5</v>
      </c>
      <c r="S120">
        <v>0</v>
      </c>
      <c r="T120">
        <v>10</v>
      </c>
      <c r="U120">
        <v>0</v>
      </c>
      <c r="V120">
        <v>2</v>
      </c>
      <c r="W120">
        <v>22</v>
      </c>
      <c r="X120">
        <v>9.0909090909090912E-2</v>
      </c>
      <c r="Y120">
        <v>9</v>
      </c>
      <c r="Z120">
        <v>19</v>
      </c>
      <c r="AA120">
        <v>0.47368421052631576</v>
      </c>
      <c r="AB120">
        <v>23</v>
      </c>
      <c r="AC120">
        <v>25</v>
      </c>
      <c r="AD120">
        <v>0.92</v>
      </c>
      <c r="AE120">
        <v>2</v>
      </c>
      <c r="AF120">
        <v>4</v>
      </c>
      <c r="AG120">
        <v>0.5</v>
      </c>
      <c r="AH120">
        <v>38</v>
      </c>
      <c r="AI120">
        <v>43</v>
      </c>
      <c r="AJ120">
        <v>0.88372093023255816</v>
      </c>
      <c r="AK120">
        <v>17</v>
      </c>
      <c r="AL120">
        <v>36</v>
      </c>
      <c r="AM120">
        <v>0.47222222222222221</v>
      </c>
      <c r="AN120">
        <v>21</v>
      </c>
      <c r="AO120">
        <v>39</v>
      </c>
      <c r="AP120">
        <v>0.53846153846153844</v>
      </c>
    </row>
    <row r="121" spans="1:42" x14ac:dyDescent="0.2">
      <c r="A121" t="s">
        <v>125</v>
      </c>
      <c r="B121">
        <v>4</v>
      </c>
      <c r="C121">
        <v>6</v>
      </c>
      <c r="D121">
        <v>0.66666666666666663</v>
      </c>
      <c r="E121">
        <v>1.4437371663243876</v>
      </c>
      <c r="F121">
        <v>1</v>
      </c>
      <c r="G121">
        <v>7</v>
      </c>
      <c r="H121">
        <v>0.14285714285714285</v>
      </c>
      <c r="I121">
        <v>2</v>
      </c>
      <c r="J121">
        <v>12</v>
      </c>
      <c r="K121">
        <v>0.16666666666666666</v>
      </c>
      <c r="L121">
        <v>2</v>
      </c>
      <c r="M121">
        <v>7</v>
      </c>
      <c r="N121">
        <v>0.2857142857142857</v>
      </c>
      <c r="O121">
        <v>27.104722792607802</v>
      </c>
      <c r="P121">
        <v>5</v>
      </c>
      <c r="Q121">
        <v>11</v>
      </c>
      <c r="R121">
        <v>0.45454545454545453</v>
      </c>
      <c r="S121">
        <v>0</v>
      </c>
      <c r="T121">
        <v>4</v>
      </c>
      <c r="U121">
        <v>0</v>
      </c>
      <c r="V121">
        <v>6</v>
      </c>
      <c r="W121">
        <v>13</v>
      </c>
      <c r="X121">
        <v>0.46153846153846156</v>
      </c>
      <c r="Y121">
        <v>1</v>
      </c>
      <c r="Z121">
        <v>5</v>
      </c>
      <c r="AA121">
        <v>0.2</v>
      </c>
      <c r="AB121">
        <v>7</v>
      </c>
      <c r="AC121">
        <v>7</v>
      </c>
      <c r="AD121">
        <v>1</v>
      </c>
      <c r="AE121">
        <v>0</v>
      </c>
      <c r="AF121">
        <v>0</v>
      </c>
      <c r="AG121">
        <v>0</v>
      </c>
      <c r="AH121">
        <v>21</v>
      </c>
      <c r="AI121">
        <v>22</v>
      </c>
      <c r="AJ121">
        <v>0.95454545454545459</v>
      </c>
      <c r="AK121">
        <v>12</v>
      </c>
      <c r="AL121">
        <v>17</v>
      </c>
      <c r="AM121">
        <v>0.70588235294117652</v>
      </c>
      <c r="AN121">
        <v>4</v>
      </c>
      <c r="AO121">
        <v>13</v>
      </c>
      <c r="AP121">
        <v>0.30769230769230771</v>
      </c>
    </row>
  </sheetData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/>
  </sheetViews>
  <sheetFormatPr defaultRowHeight="12.75" x14ac:dyDescent="0.2"/>
  <cols>
    <col min="1" max="1" width="30.42578125" bestFit="1" customWidth="1"/>
    <col min="2" max="2" width="21.140625" bestFit="1" customWidth="1"/>
    <col min="3" max="3" width="16.7109375" bestFit="1" customWidth="1"/>
    <col min="4" max="4" width="6.42578125" bestFit="1" customWidth="1"/>
    <col min="5" max="5" width="9.85546875" bestFit="1" customWidth="1"/>
    <col min="8" max="8" width="30.42578125" bestFit="1" customWidth="1"/>
    <col min="9" max="9" width="13" bestFit="1" customWidth="1"/>
    <col min="10" max="10" width="14.140625" bestFit="1" customWidth="1"/>
    <col min="11" max="11" width="12.85546875" bestFit="1" customWidth="1"/>
    <col min="12" max="12" width="21.140625" bestFit="1" customWidth="1"/>
    <col min="15" max="15" width="13.28515625" customWidth="1"/>
    <col min="16" max="16" width="11.42578125" customWidth="1"/>
    <col min="17" max="17" width="12.7109375" customWidth="1"/>
    <col min="18" max="19" width="18" customWidth="1"/>
  </cols>
  <sheetData>
    <row r="1" spans="1:19" x14ac:dyDescent="0.2">
      <c r="A1" s="47" t="s">
        <v>0</v>
      </c>
      <c r="B1" s="47" t="s">
        <v>151</v>
      </c>
      <c r="C1" s="47" t="s">
        <v>152</v>
      </c>
      <c r="D1" s="47" t="s">
        <v>153</v>
      </c>
      <c r="E1" s="47" t="s">
        <v>154</v>
      </c>
      <c r="H1" s="47" t="s">
        <v>0</v>
      </c>
      <c r="I1" s="47" t="s">
        <v>182</v>
      </c>
      <c r="J1" s="47" t="s">
        <v>183</v>
      </c>
      <c r="K1" s="47" t="s">
        <v>184</v>
      </c>
      <c r="L1" s="47" t="s">
        <v>185</v>
      </c>
      <c r="O1" s="47" t="s">
        <v>189</v>
      </c>
      <c r="P1" s="47" t="s">
        <v>190</v>
      </c>
      <c r="Q1" s="47" t="s">
        <v>191</v>
      </c>
      <c r="R1" s="47" t="s">
        <v>194</v>
      </c>
      <c r="S1" s="47" t="s">
        <v>195</v>
      </c>
    </row>
    <row r="2" spans="1:19" x14ac:dyDescent="0.2">
      <c r="A2" t="s">
        <v>42</v>
      </c>
      <c r="B2" t="s">
        <v>293</v>
      </c>
      <c r="C2" t="s">
        <v>294</v>
      </c>
      <c r="D2">
        <v>1</v>
      </c>
      <c r="E2">
        <v>21</v>
      </c>
      <c r="H2" t="s">
        <v>42</v>
      </c>
      <c r="I2">
        <v>0</v>
      </c>
      <c r="J2">
        <v>21</v>
      </c>
      <c r="K2" t="s">
        <v>155</v>
      </c>
      <c r="L2" t="s">
        <v>187</v>
      </c>
      <c r="O2" s="1">
        <v>43466</v>
      </c>
      <c r="P2" s="1">
        <v>43830</v>
      </c>
      <c r="Q2" s="1">
        <v>43862</v>
      </c>
      <c r="R2" s="40">
        <v>10.381930184804927</v>
      </c>
      <c r="S2" s="40">
        <v>28.386036960985628</v>
      </c>
    </row>
    <row r="3" spans="1:19" x14ac:dyDescent="0.2">
      <c r="A3" t="s">
        <v>43</v>
      </c>
      <c r="B3" t="s">
        <v>262</v>
      </c>
      <c r="C3" t="s">
        <v>155</v>
      </c>
      <c r="D3">
        <v>0</v>
      </c>
      <c r="E3">
        <v>38</v>
      </c>
      <c r="H3" t="s">
        <v>43</v>
      </c>
      <c r="I3">
        <v>6</v>
      </c>
      <c r="J3">
        <v>124</v>
      </c>
      <c r="K3" t="s">
        <v>341</v>
      </c>
      <c r="L3" t="s">
        <v>342</v>
      </c>
    </row>
    <row r="4" spans="1:19" x14ac:dyDescent="0.2">
      <c r="A4" t="s">
        <v>126</v>
      </c>
      <c r="B4" t="s">
        <v>295</v>
      </c>
      <c r="C4" t="s">
        <v>296</v>
      </c>
      <c r="D4">
        <v>1</v>
      </c>
      <c r="E4">
        <v>26</v>
      </c>
      <c r="H4" t="s">
        <v>126</v>
      </c>
      <c r="I4">
        <v>1</v>
      </c>
      <c r="J4">
        <v>131</v>
      </c>
      <c r="K4" t="s">
        <v>343</v>
      </c>
      <c r="L4" t="s">
        <v>344</v>
      </c>
    </row>
    <row r="5" spans="1:19" x14ac:dyDescent="0.2">
      <c r="A5" t="s">
        <v>156</v>
      </c>
      <c r="B5" t="s">
        <v>274</v>
      </c>
      <c r="C5" t="s">
        <v>264</v>
      </c>
      <c r="D5">
        <v>1</v>
      </c>
      <c r="E5">
        <v>8</v>
      </c>
      <c r="H5" t="s">
        <v>156</v>
      </c>
      <c r="I5">
        <v>0</v>
      </c>
      <c r="J5">
        <v>34</v>
      </c>
      <c r="K5" t="s">
        <v>155</v>
      </c>
      <c r="L5" t="s">
        <v>271</v>
      </c>
    </row>
    <row r="6" spans="1:19" x14ac:dyDescent="0.2">
      <c r="A6" t="s">
        <v>44</v>
      </c>
      <c r="B6" t="s">
        <v>171</v>
      </c>
      <c r="C6" t="s">
        <v>155</v>
      </c>
      <c r="D6">
        <v>0</v>
      </c>
      <c r="E6">
        <v>11</v>
      </c>
      <c r="H6" t="s">
        <v>44</v>
      </c>
      <c r="I6">
        <v>0</v>
      </c>
      <c r="J6">
        <v>6</v>
      </c>
      <c r="K6" t="s">
        <v>155</v>
      </c>
      <c r="L6" t="s">
        <v>165</v>
      </c>
    </row>
    <row r="7" spans="1:19" x14ac:dyDescent="0.2">
      <c r="A7" t="s">
        <v>45</v>
      </c>
      <c r="B7" t="s">
        <v>257</v>
      </c>
      <c r="C7" t="s">
        <v>155</v>
      </c>
      <c r="D7">
        <v>0</v>
      </c>
      <c r="E7">
        <v>10</v>
      </c>
      <c r="H7" t="s">
        <v>45</v>
      </c>
      <c r="I7">
        <v>0</v>
      </c>
      <c r="J7">
        <v>45</v>
      </c>
      <c r="K7" t="s">
        <v>155</v>
      </c>
      <c r="L7" t="s">
        <v>254</v>
      </c>
    </row>
    <row r="8" spans="1:19" x14ac:dyDescent="0.2">
      <c r="A8" t="s">
        <v>46</v>
      </c>
      <c r="B8" t="s">
        <v>160</v>
      </c>
      <c r="C8" t="s">
        <v>155</v>
      </c>
      <c r="D8">
        <v>0</v>
      </c>
      <c r="E8">
        <v>4</v>
      </c>
      <c r="H8" t="s">
        <v>46</v>
      </c>
      <c r="I8">
        <v>0</v>
      </c>
      <c r="J8">
        <v>30</v>
      </c>
      <c r="K8" t="s">
        <v>155</v>
      </c>
      <c r="L8" t="s">
        <v>260</v>
      </c>
    </row>
    <row r="9" spans="1:19" x14ac:dyDescent="0.2">
      <c r="A9" t="s">
        <v>47</v>
      </c>
      <c r="B9" t="s">
        <v>252</v>
      </c>
      <c r="C9" t="s">
        <v>155</v>
      </c>
      <c r="D9">
        <v>0</v>
      </c>
      <c r="E9">
        <v>32</v>
      </c>
      <c r="H9" t="s">
        <v>47</v>
      </c>
      <c r="I9">
        <v>0</v>
      </c>
      <c r="J9">
        <v>114</v>
      </c>
      <c r="K9" t="s">
        <v>155</v>
      </c>
      <c r="L9" t="s">
        <v>345</v>
      </c>
    </row>
    <row r="10" spans="1:19" x14ac:dyDescent="0.2">
      <c r="A10" t="s">
        <v>48</v>
      </c>
      <c r="B10" t="s">
        <v>160</v>
      </c>
      <c r="C10" t="s">
        <v>155</v>
      </c>
      <c r="D10">
        <v>0</v>
      </c>
      <c r="E10">
        <v>4</v>
      </c>
      <c r="H10" t="s">
        <v>48</v>
      </c>
      <c r="I10">
        <v>0</v>
      </c>
      <c r="K10" t="s">
        <v>250</v>
      </c>
      <c r="L10" t="s">
        <v>251</v>
      </c>
    </row>
    <row r="11" spans="1:19" x14ac:dyDescent="0.2">
      <c r="A11" t="s">
        <v>162</v>
      </c>
      <c r="B11" t="s">
        <v>273</v>
      </c>
      <c r="C11" t="s">
        <v>155</v>
      </c>
      <c r="D11">
        <v>0</v>
      </c>
      <c r="E11">
        <v>41</v>
      </c>
      <c r="H11" t="s">
        <v>162</v>
      </c>
      <c r="I11">
        <v>0</v>
      </c>
      <c r="J11">
        <v>138</v>
      </c>
      <c r="K11" t="s">
        <v>155</v>
      </c>
      <c r="L11" t="s">
        <v>346</v>
      </c>
    </row>
    <row r="12" spans="1:19" x14ac:dyDescent="0.2">
      <c r="A12" t="s">
        <v>49</v>
      </c>
      <c r="B12" t="s">
        <v>159</v>
      </c>
      <c r="C12" t="s">
        <v>155</v>
      </c>
      <c r="D12">
        <v>0</v>
      </c>
      <c r="E12">
        <v>5</v>
      </c>
      <c r="H12" t="s">
        <v>49</v>
      </c>
      <c r="I12">
        <v>0</v>
      </c>
      <c r="J12">
        <v>10</v>
      </c>
      <c r="K12" t="s">
        <v>155</v>
      </c>
      <c r="L12" t="s">
        <v>257</v>
      </c>
    </row>
    <row r="13" spans="1:19" x14ac:dyDescent="0.2">
      <c r="A13" t="s">
        <v>50</v>
      </c>
      <c r="B13" t="s">
        <v>274</v>
      </c>
      <c r="C13" t="s">
        <v>264</v>
      </c>
      <c r="D13">
        <v>1</v>
      </c>
      <c r="E13">
        <v>8</v>
      </c>
      <c r="H13" t="s">
        <v>50</v>
      </c>
      <c r="I13">
        <v>0</v>
      </c>
      <c r="J13">
        <v>17</v>
      </c>
      <c r="K13" t="s">
        <v>155</v>
      </c>
      <c r="L13" t="s">
        <v>246</v>
      </c>
    </row>
    <row r="14" spans="1:19" x14ac:dyDescent="0.2">
      <c r="A14" t="s">
        <v>127</v>
      </c>
      <c r="B14" t="s">
        <v>263</v>
      </c>
      <c r="C14" t="s">
        <v>155</v>
      </c>
      <c r="D14">
        <v>0</v>
      </c>
      <c r="E14">
        <v>36</v>
      </c>
      <c r="H14" t="s">
        <v>127</v>
      </c>
      <c r="I14">
        <v>0</v>
      </c>
      <c r="J14">
        <v>76</v>
      </c>
      <c r="K14" t="s">
        <v>155</v>
      </c>
      <c r="L14" t="s">
        <v>280</v>
      </c>
    </row>
    <row r="15" spans="1:19" x14ac:dyDescent="0.2">
      <c r="A15" t="s">
        <v>51</v>
      </c>
      <c r="B15" t="s">
        <v>158</v>
      </c>
      <c r="C15" t="s">
        <v>155</v>
      </c>
      <c r="D15">
        <v>0</v>
      </c>
      <c r="E15">
        <v>1</v>
      </c>
      <c r="H15" t="s">
        <v>51</v>
      </c>
      <c r="I15">
        <v>0</v>
      </c>
      <c r="J15">
        <v>8</v>
      </c>
      <c r="K15" t="s">
        <v>155</v>
      </c>
      <c r="L15" t="s">
        <v>188</v>
      </c>
    </row>
    <row r="16" spans="1:19" x14ac:dyDescent="0.2">
      <c r="A16" t="s">
        <v>52</v>
      </c>
      <c r="B16" t="s">
        <v>297</v>
      </c>
      <c r="C16" t="s">
        <v>281</v>
      </c>
      <c r="D16">
        <v>3</v>
      </c>
      <c r="E16">
        <v>45</v>
      </c>
      <c r="H16" t="s">
        <v>52</v>
      </c>
      <c r="I16">
        <v>0</v>
      </c>
      <c r="J16">
        <v>81</v>
      </c>
      <c r="K16" t="s">
        <v>155</v>
      </c>
      <c r="L16" t="s">
        <v>255</v>
      </c>
    </row>
    <row r="17" spans="1:12" x14ac:dyDescent="0.2">
      <c r="A17" t="s">
        <v>53</v>
      </c>
      <c r="B17" t="s">
        <v>298</v>
      </c>
      <c r="C17" t="s">
        <v>299</v>
      </c>
      <c r="D17">
        <v>5</v>
      </c>
      <c r="E17">
        <v>15</v>
      </c>
      <c r="H17" t="s">
        <v>53</v>
      </c>
      <c r="I17">
        <v>0</v>
      </c>
      <c r="J17">
        <v>27</v>
      </c>
      <c r="K17" t="s">
        <v>155</v>
      </c>
      <c r="L17" t="s">
        <v>248</v>
      </c>
    </row>
    <row r="18" spans="1:12" x14ac:dyDescent="0.2">
      <c r="A18" t="s">
        <v>166</v>
      </c>
      <c r="B18" t="s">
        <v>161</v>
      </c>
      <c r="C18" t="s">
        <v>155</v>
      </c>
      <c r="D18">
        <v>0</v>
      </c>
      <c r="E18">
        <v>15</v>
      </c>
      <c r="H18" t="s">
        <v>166</v>
      </c>
      <c r="I18">
        <v>0</v>
      </c>
      <c r="J18">
        <v>53</v>
      </c>
      <c r="K18" t="s">
        <v>155</v>
      </c>
      <c r="L18" t="s">
        <v>347</v>
      </c>
    </row>
    <row r="19" spans="1:12" x14ac:dyDescent="0.2">
      <c r="A19" t="s">
        <v>54</v>
      </c>
      <c r="B19" t="s">
        <v>277</v>
      </c>
      <c r="C19" t="s">
        <v>155</v>
      </c>
      <c r="D19">
        <v>0</v>
      </c>
      <c r="E19">
        <v>28</v>
      </c>
      <c r="H19" t="s">
        <v>54</v>
      </c>
      <c r="I19">
        <v>0</v>
      </c>
      <c r="J19">
        <v>72</v>
      </c>
      <c r="K19" t="s">
        <v>155</v>
      </c>
      <c r="L19" t="s">
        <v>279</v>
      </c>
    </row>
    <row r="20" spans="1:12" x14ac:dyDescent="0.2">
      <c r="A20" t="s">
        <v>55</v>
      </c>
      <c r="B20" t="s">
        <v>167</v>
      </c>
      <c r="C20" t="s">
        <v>155</v>
      </c>
      <c r="D20">
        <v>0</v>
      </c>
      <c r="E20">
        <v>3</v>
      </c>
      <c r="H20" t="s">
        <v>55</v>
      </c>
      <c r="I20">
        <v>0</v>
      </c>
      <c r="J20">
        <v>20</v>
      </c>
      <c r="K20" t="s">
        <v>155</v>
      </c>
      <c r="L20" t="s">
        <v>268</v>
      </c>
    </row>
    <row r="21" spans="1:12" x14ac:dyDescent="0.2">
      <c r="A21" t="s">
        <v>56</v>
      </c>
      <c r="B21" t="s">
        <v>248</v>
      </c>
      <c r="C21" t="s">
        <v>155</v>
      </c>
      <c r="D21">
        <v>0</v>
      </c>
      <c r="E21">
        <v>27</v>
      </c>
      <c r="H21" t="s">
        <v>56</v>
      </c>
      <c r="I21">
        <v>0</v>
      </c>
      <c r="J21">
        <v>111</v>
      </c>
      <c r="K21" t="s">
        <v>155</v>
      </c>
      <c r="L21" t="s">
        <v>287</v>
      </c>
    </row>
    <row r="22" spans="1:12" x14ac:dyDescent="0.2">
      <c r="A22" t="s">
        <v>57</v>
      </c>
      <c r="B22" t="s">
        <v>175</v>
      </c>
      <c r="C22" t="s">
        <v>155</v>
      </c>
      <c r="D22">
        <v>0</v>
      </c>
      <c r="E22">
        <v>2</v>
      </c>
      <c r="H22" t="s">
        <v>57</v>
      </c>
      <c r="I22">
        <v>0</v>
      </c>
      <c r="J22">
        <v>5</v>
      </c>
      <c r="K22" t="s">
        <v>155</v>
      </c>
      <c r="L22" t="s">
        <v>159</v>
      </c>
    </row>
    <row r="23" spans="1:12" x14ac:dyDescent="0.2">
      <c r="A23" t="s">
        <v>58</v>
      </c>
      <c r="B23" t="s">
        <v>291</v>
      </c>
      <c r="C23" t="s">
        <v>292</v>
      </c>
      <c r="D23">
        <v>1</v>
      </c>
      <c r="E23">
        <v>9</v>
      </c>
      <c r="H23" t="s">
        <v>58</v>
      </c>
      <c r="I23">
        <v>0</v>
      </c>
      <c r="J23">
        <v>25</v>
      </c>
      <c r="K23" t="s">
        <v>155</v>
      </c>
      <c r="L23" t="s">
        <v>259</v>
      </c>
    </row>
    <row r="24" spans="1:12" x14ac:dyDescent="0.2">
      <c r="A24" t="s">
        <v>128</v>
      </c>
      <c r="B24" t="s">
        <v>259</v>
      </c>
      <c r="C24" t="s">
        <v>155</v>
      </c>
      <c r="D24">
        <v>0</v>
      </c>
      <c r="E24">
        <v>25</v>
      </c>
      <c r="H24" t="s">
        <v>128</v>
      </c>
      <c r="I24">
        <v>0</v>
      </c>
      <c r="J24">
        <v>143</v>
      </c>
      <c r="K24" t="s">
        <v>155</v>
      </c>
      <c r="L24" t="s">
        <v>348</v>
      </c>
    </row>
    <row r="25" spans="1:12" x14ac:dyDescent="0.2">
      <c r="A25" t="s">
        <v>129</v>
      </c>
      <c r="B25" t="s">
        <v>300</v>
      </c>
      <c r="C25" t="s">
        <v>155</v>
      </c>
      <c r="D25">
        <v>0</v>
      </c>
      <c r="E25">
        <v>71</v>
      </c>
      <c r="H25" t="s">
        <v>129</v>
      </c>
      <c r="I25">
        <v>2</v>
      </c>
      <c r="J25">
        <v>75</v>
      </c>
      <c r="K25" t="s">
        <v>349</v>
      </c>
      <c r="L25" t="s">
        <v>350</v>
      </c>
    </row>
    <row r="26" spans="1:12" x14ac:dyDescent="0.2">
      <c r="A26" t="s">
        <v>170</v>
      </c>
      <c r="B26" t="s">
        <v>301</v>
      </c>
      <c r="C26" t="s">
        <v>155</v>
      </c>
      <c r="D26">
        <v>0</v>
      </c>
      <c r="E26">
        <v>40</v>
      </c>
      <c r="H26" t="s">
        <v>170</v>
      </c>
      <c r="I26">
        <v>0</v>
      </c>
      <c r="J26">
        <v>153</v>
      </c>
      <c r="K26" t="s">
        <v>155</v>
      </c>
      <c r="L26" t="s">
        <v>351</v>
      </c>
    </row>
    <row r="27" spans="1:12" x14ac:dyDescent="0.2">
      <c r="A27" t="s">
        <v>59</v>
      </c>
      <c r="B27" t="s">
        <v>157</v>
      </c>
      <c r="C27" t="s">
        <v>155</v>
      </c>
      <c r="D27">
        <v>0</v>
      </c>
      <c r="E27">
        <v>12</v>
      </c>
      <c r="H27" t="s">
        <v>59</v>
      </c>
      <c r="I27">
        <v>1</v>
      </c>
      <c r="J27">
        <v>9</v>
      </c>
      <c r="K27" t="s">
        <v>292</v>
      </c>
      <c r="L27" t="s">
        <v>291</v>
      </c>
    </row>
    <row r="28" spans="1:12" x14ac:dyDescent="0.2">
      <c r="A28" t="s">
        <v>60</v>
      </c>
      <c r="B28" t="s">
        <v>159</v>
      </c>
      <c r="C28" t="s">
        <v>155</v>
      </c>
      <c r="D28">
        <v>0</v>
      </c>
      <c r="E28">
        <v>5</v>
      </c>
      <c r="H28" t="s">
        <v>60</v>
      </c>
      <c r="I28">
        <v>0</v>
      </c>
      <c r="J28">
        <v>22</v>
      </c>
      <c r="K28" t="s">
        <v>155</v>
      </c>
      <c r="L28" t="s">
        <v>174</v>
      </c>
    </row>
    <row r="29" spans="1:12" x14ac:dyDescent="0.2">
      <c r="A29" t="s">
        <v>61</v>
      </c>
      <c r="B29" t="s">
        <v>302</v>
      </c>
      <c r="C29" t="s">
        <v>155</v>
      </c>
      <c r="D29">
        <v>0</v>
      </c>
      <c r="E29">
        <v>13</v>
      </c>
      <c r="H29" t="s">
        <v>61</v>
      </c>
      <c r="I29">
        <v>1</v>
      </c>
      <c r="J29">
        <v>50</v>
      </c>
      <c r="K29" t="s">
        <v>352</v>
      </c>
      <c r="L29" t="s">
        <v>353</v>
      </c>
    </row>
    <row r="30" spans="1:12" x14ac:dyDescent="0.2">
      <c r="A30" t="s">
        <v>62</v>
      </c>
      <c r="B30" t="s">
        <v>175</v>
      </c>
      <c r="C30" t="s">
        <v>155</v>
      </c>
      <c r="D30">
        <v>0</v>
      </c>
      <c r="E30">
        <v>2</v>
      </c>
      <c r="H30" t="s">
        <v>62</v>
      </c>
      <c r="I30">
        <v>0</v>
      </c>
      <c r="J30">
        <v>14</v>
      </c>
      <c r="K30" t="s">
        <v>155</v>
      </c>
      <c r="L30" t="s">
        <v>163</v>
      </c>
    </row>
    <row r="31" spans="1:12" x14ac:dyDescent="0.2">
      <c r="A31" t="s">
        <v>130</v>
      </c>
      <c r="B31" t="s">
        <v>159</v>
      </c>
      <c r="C31" t="s">
        <v>155</v>
      </c>
      <c r="D31">
        <v>0</v>
      </c>
      <c r="E31">
        <v>5</v>
      </c>
      <c r="H31" t="s">
        <v>130</v>
      </c>
      <c r="I31">
        <v>0</v>
      </c>
      <c r="J31">
        <v>67</v>
      </c>
      <c r="K31" t="s">
        <v>155</v>
      </c>
      <c r="L31" t="s">
        <v>309</v>
      </c>
    </row>
    <row r="32" spans="1:12" x14ac:dyDescent="0.2">
      <c r="A32" t="s">
        <v>63</v>
      </c>
      <c r="B32" t="s">
        <v>157</v>
      </c>
      <c r="C32" t="s">
        <v>155</v>
      </c>
      <c r="D32">
        <v>0</v>
      </c>
      <c r="E32">
        <v>12</v>
      </c>
      <c r="H32" t="s">
        <v>63</v>
      </c>
      <c r="I32">
        <v>0</v>
      </c>
      <c r="J32">
        <v>52</v>
      </c>
      <c r="K32" t="s">
        <v>155</v>
      </c>
      <c r="L32" t="s">
        <v>354</v>
      </c>
    </row>
    <row r="33" spans="1:12" x14ac:dyDescent="0.2">
      <c r="A33" t="s">
        <v>64</v>
      </c>
      <c r="B33" t="s">
        <v>159</v>
      </c>
      <c r="C33" t="s">
        <v>155</v>
      </c>
      <c r="D33">
        <v>0</v>
      </c>
      <c r="E33">
        <v>5</v>
      </c>
      <c r="H33" t="s">
        <v>64</v>
      </c>
      <c r="I33">
        <v>0</v>
      </c>
      <c r="J33">
        <v>18</v>
      </c>
      <c r="K33" t="s">
        <v>155</v>
      </c>
      <c r="L33" t="s">
        <v>245</v>
      </c>
    </row>
    <row r="34" spans="1:12" x14ac:dyDescent="0.2">
      <c r="A34" t="s">
        <v>172</v>
      </c>
      <c r="B34" t="s">
        <v>188</v>
      </c>
      <c r="C34" t="s">
        <v>155</v>
      </c>
      <c r="D34">
        <v>0</v>
      </c>
      <c r="E34">
        <v>8</v>
      </c>
      <c r="H34" t="s">
        <v>172</v>
      </c>
      <c r="I34">
        <v>0</v>
      </c>
      <c r="J34">
        <v>29</v>
      </c>
      <c r="K34" t="s">
        <v>155</v>
      </c>
      <c r="L34" t="s">
        <v>256</v>
      </c>
    </row>
    <row r="35" spans="1:12" x14ac:dyDescent="0.2">
      <c r="A35" t="s">
        <v>65</v>
      </c>
      <c r="B35" t="s">
        <v>175</v>
      </c>
      <c r="C35" t="s">
        <v>155</v>
      </c>
      <c r="D35">
        <v>0</v>
      </c>
      <c r="E35">
        <v>2</v>
      </c>
      <c r="H35" t="s">
        <v>65</v>
      </c>
      <c r="I35">
        <v>0</v>
      </c>
      <c r="J35">
        <v>20</v>
      </c>
      <c r="K35" t="s">
        <v>155</v>
      </c>
      <c r="L35" t="s">
        <v>268</v>
      </c>
    </row>
    <row r="36" spans="1:12" x14ac:dyDescent="0.2">
      <c r="A36" t="s">
        <v>173</v>
      </c>
      <c r="B36" t="s">
        <v>303</v>
      </c>
      <c r="C36" t="s">
        <v>304</v>
      </c>
      <c r="D36">
        <v>1</v>
      </c>
      <c r="E36">
        <v>198</v>
      </c>
      <c r="H36" t="s">
        <v>173</v>
      </c>
      <c r="I36">
        <v>0</v>
      </c>
      <c r="J36">
        <v>258</v>
      </c>
      <c r="K36" t="s">
        <v>155</v>
      </c>
      <c r="L36" t="s">
        <v>355</v>
      </c>
    </row>
    <row r="37" spans="1:12" x14ac:dyDescent="0.2">
      <c r="A37" t="s">
        <v>66</v>
      </c>
      <c r="B37" t="s">
        <v>157</v>
      </c>
      <c r="C37" t="s">
        <v>155</v>
      </c>
      <c r="D37">
        <v>0</v>
      </c>
      <c r="E37">
        <v>12</v>
      </c>
      <c r="H37" t="s">
        <v>66</v>
      </c>
      <c r="I37">
        <v>0</v>
      </c>
      <c r="J37">
        <v>62</v>
      </c>
      <c r="K37" t="s">
        <v>155</v>
      </c>
      <c r="L37" t="s">
        <v>270</v>
      </c>
    </row>
    <row r="38" spans="1:12" x14ac:dyDescent="0.2">
      <c r="A38" t="s">
        <v>67</v>
      </c>
      <c r="B38" t="s">
        <v>164</v>
      </c>
      <c r="C38" t="s">
        <v>155</v>
      </c>
      <c r="D38">
        <v>0</v>
      </c>
      <c r="E38">
        <v>9</v>
      </c>
      <c r="H38" t="s">
        <v>67</v>
      </c>
      <c r="I38">
        <v>0</v>
      </c>
      <c r="J38">
        <v>24</v>
      </c>
      <c r="K38" t="s">
        <v>155</v>
      </c>
      <c r="L38" t="s">
        <v>249</v>
      </c>
    </row>
    <row r="39" spans="1:12" x14ac:dyDescent="0.2">
      <c r="A39" t="s">
        <v>68</v>
      </c>
      <c r="B39" t="s">
        <v>274</v>
      </c>
      <c r="C39" t="s">
        <v>264</v>
      </c>
      <c r="D39">
        <v>1</v>
      </c>
      <c r="E39">
        <v>8</v>
      </c>
      <c r="H39" t="s">
        <v>68</v>
      </c>
      <c r="I39">
        <v>0</v>
      </c>
      <c r="J39">
        <v>28</v>
      </c>
      <c r="K39" t="s">
        <v>155</v>
      </c>
      <c r="L39" t="s">
        <v>277</v>
      </c>
    </row>
    <row r="40" spans="1:12" x14ac:dyDescent="0.2">
      <c r="A40" t="s">
        <v>131</v>
      </c>
      <c r="B40" t="s">
        <v>160</v>
      </c>
      <c r="C40" t="s">
        <v>155</v>
      </c>
      <c r="D40">
        <v>0</v>
      </c>
      <c r="E40">
        <v>4</v>
      </c>
      <c r="H40" t="s">
        <v>131</v>
      </c>
      <c r="I40">
        <v>0</v>
      </c>
      <c r="J40">
        <v>7</v>
      </c>
      <c r="K40" t="s">
        <v>155</v>
      </c>
      <c r="L40" t="s">
        <v>176</v>
      </c>
    </row>
    <row r="41" spans="1:12" x14ac:dyDescent="0.2">
      <c r="A41" t="s">
        <v>69</v>
      </c>
      <c r="B41" t="s">
        <v>248</v>
      </c>
      <c r="C41" t="s">
        <v>155</v>
      </c>
      <c r="D41">
        <v>0</v>
      </c>
      <c r="E41">
        <v>27</v>
      </c>
      <c r="H41" t="s">
        <v>69</v>
      </c>
      <c r="I41">
        <v>0</v>
      </c>
      <c r="J41">
        <v>124</v>
      </c>
      <c r="K41" t="s">
        <v>155</v>
      </c>
      <c r="L41" t="s">
        <v>356</v>
      </c>
    </row>
    <row r="42" spans="1:12" x14ac:dyDescent="0.2">
      <c r="A42" t="s">
        <v>70</v>
      </c>
      <c r="B42" t="s">
        <v>246</v>
      </c>
      <c r="C42" t="s">
        <v>155</v>
      </c>
      <c r="D42">
        <v>0</v>
      </c>
      <c r="E42">
        <v>17</v>
      </c>
      <c r="H42" t="s">
        <v>70</v>
      </c>
      <c r="I42">
        <v>0</v>
      </c>
      <c r="J42">
        <v>54</v>
      </c>
      <c r="K42" t="s">
        <v>155</v>
      </c>
      <c r="L42" t="s">
        <v>275</v>
      </c>
    </row>
    <row r="43" spans="1:12" x14ac:dyDescent="0.2">
      <c r="A43" t="s">
        <v>132</v>
      </c>
      <c r="B43" t="s">
        <v>271</v>
      </c>
      <c r="C43" t="s">
        <v>155</v>
      </c>
      <c r="D43">
        <v>0</v>
      </c>
      <c r="E43">
        <v>34</v>
      </c>
      <c r="H43" t="s">
        <v>132</v>
      </c>
      <c r="I43">
        <v>0</v>
      </c>
      <c r="J43">
        <v>71</v>
      </c>
      <c r="K43" t="s">
        <v>155</v>
      </c>
      <c r="L43" t="s">
        <v>300</v>
      </c>
    </row>
    <row r="44" spans="1:12" x14ac:dyDescent="0.2">
      <c r="A44" t="s">
        <v>133</v>
      </c>
      <c r="B44" t="s">
        <v>176</v>
      </c>
      <c r="C44" t="s">
        <v>155</v>
      </c>
      <c r="D44">
        <v>0</v>
      </c>
      <c r="E44">
        <v>7</v>
      </c>
      <c r="H44" t="s">
        <v>133</v>
      </c>
      <c r="I44">
        <v>0</v>
      </c>
      <c r="J44">
        <v>84</v>
      </c>
      <c r="K44" t="s">
        <v>155</v>
      </c>
      <c r="L44" t="s">
        <v>357</v>
      </c>
    </row>
    <row r="45" spans="1:12" x14ac:dyDescent="0.2">
      <c r="A45" t="s">
        <v>71</v>
      </c>
      <c r="B45" t="s">
        <v>305</v>
      </c>
      <c r="C45" t="s">
        <v>306</v>
      </c>
      <c r="D45">
        <v>2</v>
      </c>
      <c r="E45">
        <v>17</v>
      </c>
      <c r="H45" t="s">
        <v>71</v>
      </c>
      <c r="I45">
        <v>0</v>
      </c>
      <c r="J45">
        <v>63</v>
      </c>
      <c r="K45" t="s">
        <v>155</v>
      </c>
      <c r="L45" t="s">
        <v>258</v>
      </c>
    </row>
    <row r="46" spans="1:12" x14ac:dyDescent="0.2">
      <c r="A46" t="s">
        <v>72</v>
      </c>
      <c r="B46" t="s">
        <v>307</v>
      </c>
      <c r="C46" t="s">
        <v>308</v>
      </c>
      <c r="D46">
        <v>1</v>
      </c>
      <c r="E46">
        <v>16</v>
      </c>
      <c r="H46" t="s">
        <v>72</v>
      </c>
      <c r="I46">
        <v>0</v>
      </c>
      <c r="J46">
        <v>35</v>
      </c>
      <c r="K46" t="s">
        <v>155</v>
      </c>
      <c r="L46" t="s">
        <v>261</v>
      </c>
    </row>
    <row r="47" spans="1:12" x14ac:dyDescent="0.2">
      <c r="A47" t="s">
        <v>73</v>
      </c>
      <c r="B47" t="s">
        <v>171</v>
      </c>
      <c r="C47" t="s">
        <v>155</v>
      </c>
      <c r="D47">
        <v>0</v>
      </c>
      <c r="E47">
        <v>11</v>
      </c>
      <c r="H47" t="s">
        <v>73</v>
      </c>
      <c r="I47">
        <v>1</v>
      </c>
      <c r="J47">
        <v>21</v>
      </c>
      <c r="K47" t="s">
        <v>294</v>
      </c>
      <c r="L47" t="s">
        <v>293</v>
      </c>
    </row>
    <row r="48" spans="1:12" x14ac:dyDescent="0.2">
      <c r="A48" t="s">
        <v>74</v>
      </c>
      <c r="B48" t="s">
        <v>159</v>
      </c>
      <c r="C48" t="s">
        <v>155</v>
      </c>
      <c r="D48">
        <v>0</v>
      </c>
      <c r="E48">
        <v>5</v>
      </c>
      <c r="H48" t="s">
        <v>74</v>
      </c>
      <c r="I48">
        <v>0</v>
      </c>
      <c r="J48">
        <v>32</v>
      </c>
      <c r="K48" t="s">
        <v>155</v>
      </c>
      <c r="L48" t="s">
        <v>252</v>
      </c>
    </row>
    <row r="49" spans="1:12" x14ac:dyDescent="0.2">
      <c r="A49" t="s">
        <v>75</v>
      </c>
      <c r="B49" t="s">
        <v>165</v>
      </c>
      <c r="C49" t="s">
        <v>155</v>
      </c>
      <c r="D49">
        <v>0</v>
      </c>
      <c r="E49">
        <v>6</v>
      </c>
      <c r="H49" t="s">
        <v>75</v>
      </c>
      <c r="I49">
        <v>1</v>
      </c>
      <c r="J49">
        <v>15</v>
      </c>
      <c r="K49" t="s">
        <v>281</v>
      </c>
      <c r="L49" t="s">
        <v>282</v>
      </c>
    </row>
    <row r="50" spans="1:12" x14ac:dyDescent="0.2">
      <c r="A50" t="s">
        <v>76</v>
      </c>
      <c r="B50" t="s">
        <v>168</v>
      </c>
      <c r="C50" t="s">
        <v>169</v>
      </c>
      <c r="D50">
        <v>0</v>
      </c>
      <c r="E50">
        <v>0</v>
      </c>
      <c r="H50" t="s">
        <v>76</v>
      </c>
      <c r="I50">
        <v>0</v>
      </c>
      <c r="J50">
        <v>41</v>
      </c>
      <c r="K50" t="s">
        <v>155</v>
      </c>
      <c r="L50" t="s">
        <v>273</v>
      </c>
    </row>
    <row r="51" spans="1:12" x14ac:dyDescent="0.2">
      <c r="A51" t="s">
        <v>134</v>
      </c>
      <c r="B51" t="s">
        <v>309</v>
      </c>
      <c r="C51" t="s">
        <v>155</v>
      </c>
      <c r="D51">
        <v>0</v>
      </c>
      <c r="E51">
        <v>67</v>
      </c>
      <c r="H51" t="s">
        <v>134</v>
      </c>
      <c r="I51">
        <v>0</v>
      </c>
      <c r="J51">
        <v>101</v>
      </c>
      <c r="K51" t="s">
        <v>155</v>
      </c>
      <c r="L51" t="s">
        <v>358</v>
      </c>
    </row>
    <row r="52" spans="1:12" x14ac:dyDescent="0.2">
      <c r="A52" t="s">
        <v>77</v>
      </c>
      <c r="B52" t="s">
        <v>157</v>
      </c>
      <c r="C52" t="s">
        <v>155</v>
      </c>
      <c r="D52">
        <v>0</v>
      </c>
      <c r="E52">
        <v>12</v>
      </c>
      <c r="H52" t="s">
        <v>77</v>
      </c>
      <c r="I52">
        <v>0</v>
      </c>
      <c r="J52">
        <v>39</v>
      </c>
      <c r="K52" t="s">
        <v>155</v>
      </c>
      <c r="L52" t="s">
        <v>267</v>
      </c>
    </row>
    <row r="53" spans="1:12" x14ac:dyDescent="0.2">
      <c r="A53" t="s">
        <v>177</v>
      </c>
      <c r="B53" t="s">
        <v>310</v>
      </c>
      <c r="C53" t="s">
        <v>311</v>
      </c>
      <c r="D53">
        <v>1</v>
      </c>
      <c r="E53">
        <v>116</v>
      </c>
      <c r="H53" t="s">
        <v>177</v>
      </c>
      <c r="I53">
        <v>0</v>
      </c>
      <c r="J53">
        <v>242</v>
      </c>
      <c r="K53" t="s">
        <v>155</v>
      </c>
      <c r="L53" t="s">
        <v>359</v>
      </c>
    </row>
    <row r="54" spans="1:12" x14ac:dyDescent="0.2">
      <c r="A54" t="s">
        <v>78</v>
      </c>
      <c r="B54" t="s">
        <v>312</v>
      </c>
      <c r="C54" t="s">
        <v>313</v>
      </c>
      <c r="D54">
        <v>2</v>
      </c>
      <c r="E54">
        <v>106</v>
      </c>
      <c r="H54" t="s">
        <v>78</v>
      </c>
      <c r="I54">
        <v>0</v>
      </c>
      <c r="J54">
        <v>161</v>
      </c>
      <c r="K54" t="s">
        <v>155</v>
      </c>
      <c r="L54" t="s">
        <v>360</v>
      </c>
    </row>
    <row r="55" spans="1:12" x14ac:dyDescent="0.2">
      <c r="A55" t="s">
        <v>79</v>
      </c>
      <c r="B55" t="s">
        <v>168</v>
      </c>
      <c r="C55" t="s">
        <v>169</v>
      </c>
      <c r="D55">
        <v>0</v>
      </c>
      <c r="E55">
        <v>0</v>
      </c>
      <c r="H55" t="s">
        <v>79</v>
      </c>
      <c r="I55">
        <v>0</v>
      </c>
      <c r="J55">
        <v>2</v>
      </c>
      <c r="K55" t="s">
        <v>155</v>
      </c>
      <c r="L55" t="s">
        <v>175</v>
      </c>
    </row>
    <row r="56" spans="1:12" x14ac:dyDescent="0.2">
      <c r="A56" t="s">
        <v>135</v>
      </c>
      <c r="B56" t="s">
        <v>163</v>
      </c>
      <c r="C56" t="s">
        <v>155</v>
      </c>
      <c r="D56">
        <v>0</v>
      </c>
      <c r="E56">
        <v>14</v>
      </c>
      <c r="H56" t="s">
        <v>135</v>
      </c>
      <c r="I56">
        <v>0</v>
      </c>
      <c r="J56">
        <v>28</v>
      </c>
      <c r="K56" t="s">
        <v>155</v>
      </c>
      <c r="L56" t="s">
        <v>277</v>
      </c>
    </row>
    <row r="57" spans="1:12" x14ac:dyDescent="0.2">
      <c r="A57" t="s">
        <v>80</v>
      </c>
      <c r="B57" t="s">
        <v>289</v>
      </c>
      <c r="C57" t="s">
        <v>290</v>
      </c>
      <c r="D57">
        <v>1</v>
      </c>
      <c r="E57">
        <v>7</v>
      </c>
      <c r="H57" t="s">
        <v>80</v>
      </c>
      <c r="I57">
        <v>0</v>
      </c>
      <c r="J57">
        <v>16</v>
      </c>
      <c r="K57" t="s">
        <v>155</v>
      </c>
      <c r="L57" t="s">
        <v>186</v>
      </c>
    </row>
    <row r="58" spans="1:12" x14ac:dyDescent="0.2">
      <c r="A58" t="s">
        <v>81</v>
      </c>
      <c r="B58" t="s">
        <v>157</v>
      </c>
      <c r="C58" t="s">
        <v>155</v>
      </c>
      <c r="D58">
        <v>0</v>
      </c>
      <c r="E58">
        <v>12</v>
      </c>
      <c r="H58" t="s">
        <v>81</v>
      </c>
      <c r="I58">
        <v>0</v>
      </c>
      <c r="J58">
        <v>21</v>
      </c>
      <c r="K58" t="s">
        <v>155</v>
      </c>
      <c r="L58" t="s">
        <v>187</v>
      </c>
    </row>
    <row r="59" spans="1:12" x14ac:dyDescent="0.2">
      <c r="A59" t="s">
        <v>82</v>
      </c>
      <c r="B59" t="s">
        <v>158</v>
      </c>
      <c r="C59" t="s">
        <v>155</v>
      </c>
      <c r="D59">
        <v>0</v>
      </c>
      <c r="E59">
        <v>1</v>
      </c>
      <c r="H59" t="s">
        <v>82</v>
      </c>
      <c r="I59">
        <v>0</v>
      </c>
      <c r="J59">
        <v>3</v>
      </c>
      <c r="K59" t="s">
        <v>155</v>
      </c>
      <c r="L59" t="s">
        <v>167</v>
      </c>
    </row>
    <row r="60" spans="1:12" x14ac:dyDescent="0.2">
      <c r="A60" t="s">
        <v>83</v>
      </c>
      <c r="B60" t="s">
        <v>164</v>
      </c>
      <c r="C60" t="s">
        <v>155</v>
      </c>
      <c r="D60">
        <v>0</v>
      </c>
      <c r="E60">
        <v>9</v>
      </c>
      <c r="H60" t="s">
        <v>83</v>
      </c>
      <c r="I60">
        <v>0</v>
      </c>
      <c r="J60">
        <v>17</v>
      </c>
      <c r="K60" t="s">
        <v>155</v>
      </c>
      <c r="L60" t="s">
        <v>246</v>
      </c>
    </row>
    <row r="61" spans="1:12" x14ac:dyDescent="0.2">
      <c r="A61" t="s">
        <v>84</v>
      </c>
      <c r="B61" t="s">
        <v>175</v>
      </c>
      <c r="C61" t="s">
        <v>155</v>
      </c>
      <c r="D61">
        <v>0</v>
      </c>
      <c r="E61">
        <v>2</v>
      </c>
      <c r="H61" t="s">
        <v>84</v>
      </c>
      <c r="I61">
        <v>0</v>
      </c>
      <c r="J61">
        <v>5</v>
      </c>
      <c r="K61" t="s">
        <v>155</v>
      </c>
      <c r="L61" t="s">
        <v>159</v>
      </c>
    </row>
    <row r="62" spans="1:12" x14ac:dyDescent="0.2">
      <c r="A62" t="s">
        <v>85</v>
      </c>
      <c r="B62" t="s">
        <v>175</v>
      </c>
      <c r="C62" t="s">
        <v>155</v>
      </c>
      <c r="D62">
        <v>0</v>
      </c>
      <c r="E62">
        <v>2</v>
      </c>
      <c r="H62" t="s">
        <v>85</v>
      </c>
      <c r="I62">
        <v>0</v>
      </c>
      <c r="J62">
        <v>5</v>
      </c>
      <c r="K62" t="s">
        <v>155</v>
      </c>
      <c r="L62" t="s">
        <v>159</v>
      </c>
    </row>
    <row r="63" spans="1:12" x14ac:dyDescent="0.2">
      <c r="A63" t="s">
        <v>86</v>
      </c>
      <c r="B63" t="s">
        <v>246</v>
      </c>
      <c r="C63" t="s">
        <v>155</v>
      </c>
      <c r="D63">
        <v>0</v>
      </c>
      <c r="E63">
        <v>17</v>
      </c>
      <c r="H63" t="s">
        <v>86</v>
      </c>
      <c r="I63">
        <v>0</v>
      </c>
      <c r="J63">
        <v>69</v>
      </c>
      <c r="K63" t="s">
        <v>155</v>
      </c>
      <c r="L63" t="s">
        <v>269</v>
      </c>
    </row>
    <row r="64" spans="1:12" x14ac:dyDescent="0.2">
      <c r="A64" t="s">
        <v>87</v>
      </c>
      <c r="B64" t="s">
        <v>262</v>
      </c>
      <c r="C64" t="s">
        <v>155</v>
      </c>
      <c r="D64">
        <v>0</v>
      </c>
      <c r="E64">
        <v>38</v>
      </c>
      <c r="H64" t="s">
        <v>87</v>
      </c>
      <c r="I64">
        <v>0</v>
      </c>
      <c r="J64">
        <v>71</v>
      </c>
      <c r="K64" t="s">
        <v>155</v>
      </c>
      <c r="L64" t="s">
        <v>300</v>
      </c>
    </row>
    <row r="65" spans="1:12" x14ac:dyDescent="0.2">
      <c r="A65" t="s">
        <v>88</v>
      </c>
      <c r="B65" t="s">
        <v>265</v>
      </c>
      <c r="C65" t="s">
        <v>266</v>
      </c>
      <c r="D65">
        <v>1</v>
      </c>
      <c r="E65">
        <v>5</v>
      </c>
      <c r="H65" t="s">
        <v>88</v>
      </c>
      <c r="I65">
        <v>0</v>
      </c>
      <c r="J65">
        <v>58</v>
      </c>
      <c r="K65" t="s">
        <v>155</v>
      </c>
      <c r="L65" t="s">
        <v>361</v>
      </c>
    </row>
    <row r="66" spans="1:12" x14ac:dyDescent="0.2">
      <c r="A66" t="s">
        <v>89</v>
      </c>
      <c r="B66" t="s">
        <v>164</v>
      </c>
      <c r="C66" t="s">
        <v>155</v>
      </c>
      <c r="D66">
        <v>0</v>
      </c>
      <c r="E66">
        <v>9</v>
      </c>
      <c r="H66" t="s">
        <v>89</v>
      </c>
      <c r="I66">
        <v>0</v>
      </c>
      <c r="J66">
        <v>13</v>
      </c>
      <c r="K66" t="s">
        <v>155</v>
      </c>
      <c r="L66" t="s">
        <v>302</v>
      </c>
    </row>
    <row r="67" spans="1:12" x14ac:dyDescent="0.2">
      <c r="A67" t="s">
        <v>136</v>
      </c>
      <c r="B67" t="s">
        <v>314</v>
      </c>
      <c r="C67" t="s">
        <v>315</v>
      </c>
      <c r="D67">
        <v>3</v>
      </c>
      <c r="E67">
        <v>73</v>
      </c>
      <c r="H67" t="s">
        <v>136</v>
      </c>
      <c r="I67">
        <v>0</v>
      </c>
      <c r="J67">
        <v>209</v>
      </c>
      <c r="K67" t="s">
        <v>155</v>
      </c>
      <c r="L67" t="s">
        <v>362</v>
      </c>
    </row>
    <row r="68" spans="1:12" x14ac:dyDescent="0.2">
      <c r="A68" t="s">
        <v>90</v>
      </c>
      <c r="B68" t="s">
        <v>188</v>
      </c>
      <c r="C68" t="s">
        <v>155</v>
      </c>
      <c r="D68">
        <v>0</v>
      </c>
      <c r="E68">
        <v>8</v>
      </c>
      <c r="H68" t="s">
        <v>90</v>
      </c>
      <c r="I68">
        <v>0</v>
      </c>
      <c r="J68">
        <v>58</v>
      </c>
      <c r="K68" t="s">
        <v>155</v>
      </c>
      <c r="L68" t="s">
        <v>361</v>
      </c>
    </row>
    <row r="69" spans="1:12" x14ac:dyDescent="0.2">
      <c r="A69" t="s">
        <v>137</v>
      </c>
      <c r="B69" t="s">
        <v>186</v>
      </c>
      <c r="C69" t="s">
        <v>155</v>
      </c>
      <c r="D69">
        <v>0</v>
      </c>
      <c r="E69">
        <v>16</v>
      </c>
      <c r="H69" t="s">
        <v>137</v>
      </c>
      <c r="I69">
        <v>0</v>
      </c>
      <c r="J69">
        <v>25</v>
      </c>
      <c r="K69" t="s">
        <v>155</v>
      </c>
      <c r="L69" t="s">
        <v>259</v>
      </c>
    </row>
    <row r="70" spans="1:12" x14ac:dyDescent="0.2">
      <c r="A70" t="s">
        <v>138</v>
      </c>
      <c r="B70" t="s">
        <v>165</v>
      </c>
      <c r="C70" t="s">
        <v>155</v>
      </c>
      <c r="D70">
        <v>0</v>
      </c>
      <c r="E70">
        <v>6</v>
      </c>
      <c r="H70" t="s">
        <v>138</v>
      </c>
      <c r="I70">
        <v>0</v>
      </c>
      <c r="J70">
        <v>6</v>
      </c>
      <c r="K70" t="s">
        <v>155</v>
      </c>
      <c r="L70" t="s">
        <v>165</v>
      </c>
    </row>
    <row r="71" spans="1:12" x14ac:dyDescent="0.2">
      <c r="A71" t="s">
        <v>178</v>
      </c>
      <c r="B71" t="s">
        <v>271</v>
      </c>
      <c r="C71" t="s">
        <v>155</v>
      </c>
      <c r="D71">
        <v>0</v>
      </c>
      <c r="E71">
        <v>34</v>
      </c>
      <c r="H71" t="s">
        <v>178</v>
      </c>
      <c r="I71">
        <v>0</v>
      </c>
      <c r="J71">
        <v>89</v>
      </c>
      <c r="K71" t="s">
        <v>155</v>
      </c>
      <c r="L71" t="s">
        <v>363</v>
      </c>
    </row>
    <row r="72" spans="1:12" x14ac:dyDescent="0.2">
      <c r="A72" t="s">
        <v>91</v>
      </c>
      <c r="B72" t="s">
        <v>175</v>
      </c>
      <c r="C72" t="s">
        <v>155</v>
      </c>
      <c r="D72">
        <v>0</v>
      </c>
      <c r="E72">
        <v>2</v>
      </c>
      <c r="H72" t="s">
        <v>91</v>
      </c>
      <c r="I72">
        <v>0</v>
      </c>
      <c r="J72">
        <v>9</v>
      </c>
      <c r="K72" t="s">
        <v>155</v>
      </c>
      <c r="L72" t="s">
        <v>164</v>
      </c>
    </row>
    <row r="73" spans="1:12" x14ac:dyDescent="0.2">
      <c r="A73" t="s">
        <v>92</v>
      </c>
      <c r="B73" t="s">
        <v>316</v>
      </c>
      <c r="C73" t="s">
        <v>317</v>
      </c>
      <c r="D73">
        <v>1</v>
      </c>
      <c r="E73">
        <v>38</v>
      </c>
      <c r="H73" t="s">
        <v>92</v>
      </c>
      <c r="I73">
        <v>0</v>
      </c>
      <c r="J73">
        <v>30</v>
      </c>
      <c r="K73" t="s">
        <v>155</v>
      </c>
      <c r="L73" t="s">
        <v>260</v>
      </c>
    </row>
    <row r="74" spans="1:12" x14ac:dyDescent="0.2">
      <c r="A74" t="s">
        <v>93</v>
      </c>
      <c r="B74" t="s">
        <v>186</v>
      </c>
      <c r="C74" t="s">
        <v>155</v>
      </c>
      <c r="D74">
        <v>0</v>
      </c>
      <c r="E74">
        <v>16</v>
      </c>
      <c r="H74" t="s">
        <v>93</v>
      </c>
      <c r="I74">
        <v>0</v>
      </c>
      <c r="J74">
        <v>11</v>
      </c>
      <c r="K74" t="s">
        <v>155</v>
      </c>
      <c r="L74" t="s">
        <v>171</v>
      </c>
    </row>
    <row r="75" spans="1:12" x14ac:dyDescent="0.2">
      <c r="A75" t="s">
        <v>94</v>
      </c>
      <c r="B75" t="s">
        <v>318</v>
      </c>
      <c r="C75" t="s">
        <v>319</v>
      </c>
      <c r="D75">
        <v>4</v>
      </c>
      <c r="E75">
        <v>76</v>
      </c>
      <c r="H75" t="s">
        <v>94</v>
      </c>
      <c r="I75">
        <v>0</v>
      </c>
      <c r="J75">
        <v>57</v>
      </c>
      <c r="K75" t="s">
        <v>155</v>
      </c>
      <c r="L75" t="s">
        <v>364</v>
      </c>
    </row>
    <row r="76" spans="1:12" x14ac:dyDescent="0.2">
      <c r="A76" t="s">
        <v>95</v>
      </c>
      <c r="B76" t="s">
        <v>175</v>
      </c>
      <c r="C76" t="s">
        <v>155</v>
      </c>
      <c r="D76">
        <v>0</v>
      </c>
      <c r="E76">
        <v>2</v>
      </c>
      <c r="H76" t="s">
        <v>95</v>
      </c>
      <c r="I76">
        <v>1</v>
      </c>
      <c r="J76">
        <v>24</v>
      </c>
      <c r="K76" t="s">
        <v>365</v>
      </c>
      <c r="L76" t="s">
        <v>366</v>
      </c>
    </row>
    <row r="77" spans="1:12" x14ac:dyDescent="0.2">
      <c r="A77" t="s">
        <v>96</v>
      </c>
      <c r="B77" t="s">
        <v>159</v>
      </c>
      <c r="C77" t="s">
        <v>155</v>
      </c>
      <c r="D77">
        <v>0</v>
      </c>
      <c r="E77">
        <v>5</v>
      </c>
      <c r="H77" t="s">
        <v>96</v>
      </c>
      <c r="I77">
        <v>1</v>
      </c>
      <c r="J77">
        <v>3</v>
      </c>
      <c r="K77" t="s">
        <v>299</v>
      </c>
      <c r="L77" t="s">
        <v>367</v>
      </c>
    </row>
    <row r="78" spans="1:12" x14ac:dyDescent="0.2">
      <c r="A78" t="s">
        <v>139</v>
      </c>
      <c r="B78" t="s">
        <v>320</v>
      </c>
      <c r="C78" t="s">
        <v>288</v>
      </c>
      <c r="D78">
        <v>4</v>
      </c>
      <c r="E78">
        <v>128</v>
      </c>
      <c r="H78" t="s">
        <v>139</v>
      </c>
      <c r="I78">
        <v>1</v>
      </c>
      <c r="J78">
        <v>212</v>
      </c>
      <c r="K78" t="s">
        <v>368</v>
      </c>
      <c r="L78" t="s">
        <v>369</v>
      </c>
    </row>
    <row r="79" spans="1:12" x14ac:dyDescent="0.2">
      <c r="A79" t="s">
        <v>140</v>
      </c>
      <c r="B79" t="s">
        <v>321</v>
      </c>
      <c r="C79" t="s">
        <v>322</v>
      </c>
      <c r="D79">
        <v>3</v>
      </c>
      <c r="E79">
        <v>179</v>
      </c>
      <c r="H79" t="s">
        <v>140</v>
      </c>
      <c r="I79">
        <v>0</v>
      </c>
      <c r="J79">
        <v>322</v>
      </c>
      <c r="K79" t="s">
        <v>155</v>
      </c>
      <c r="L79" t="s">
        <v>370</v>
      </c>
    </row>
    <row r="80" spans="1:12" x14ac:dyDescent="0.2">
      <c r="A80" t="s">
        <v>97</v>
      </c>
      <c r="B80" t="s">
        <v>159</v>
      </c>
      <c r="C80" t="s">
        <v>155</v>
      </c>
      <c r="D80">
        <v>0</v>
      </c>
      <c r="E80">
        <v>5</v>
      </c>
      <c r="H80" t="s">
        <v>97</v>
      </c>
      <c r="I80">
        <v>0</v>
      </c>
      <c r="J80">
        <v>5</v>
      </c>
      <c r="K80" t="s">
        <v>155</v>
      </c>
      <c r="L80" t="s">
        <v>159</v>
      </c>
    </row>
    <row r="81" spans="1:12" x14ac:dyDescent="0.2">
      <c r="A81" t="s">
        <v>98</v>
      </c>
      <c r="B81" t="s">
        <v>168</v>
      </c>
      <c r="C81" t="s">
        <v>169</v>
      </c>
      <c r="D81">
        <v>0</v>
      </c>
      <c r="E81">
        <v>0</v>
      </c>
      <c r="H81" t="s">
        <v>98</v>
      </c>
      <c r="I81">
        <v>0</v>
      </c>
      <c r="J81">
        <v>1</v>
      </c>
      <c r="K81" t="s">
        <v>155</v>
      </c>
      <c r="L81" t="s">
        <v>158</v>
      </c>
    </row>
    <row r="82" spans="1:12" x14ac:dyDescent="0.2">
      <c r="A82" t="s">
        <v>141</v>
      </c>
      <c r="B82" t="s">
        <v>165</v>
      </c>
      <c r="C82" t="s">
        <v>155</v>
      </c>
      <c r="D82">
        <v>0</v>
      </c>
      <c r="E82">
        <v>6</v>
      </c>
      <c r="H82" t="s">
        <v>141</v>
      </c>
      <c r="I82">
        <v>0</v>
      </c>
      <c r="J82">
        <v>12</v>
      </c>
      <c r="K82" t="s">
        <v>155</v>
      </c>
      <c r="L82" t="s">
        <v>157</v>
      </c>
    </row>
    <row r="83" spans="1:12" x14ac:dyDescent="0.2">
      <c r="A83" t="s">
        <v>99</v>
      </c>
      <c r="B83" t="s">
        <v>167</v>
      </c>
      <c r="C83" t="s">
        <v>155</v>
      </c>
      <c r="D83">
        <v>0</v>
      </c>
      <c r="E83">
        <v>3</v>
      </c>
      <c r="H83" t="s">
        <v>99</v>
      </c>
      <c r="I83">
        <v>0</v>
      </c>
      <c r="J83">
        <v>10</v>
      </c>
      <c r="K83" t="s">
        <v>155</v>
      </c>
      <c r="L83" t="s">
        <v>257</v>
      </c>
    </row>
    <row r="84" spans="1:12" x14ac:dyDescent="0.2">
      <c r="A84" t="s">
        <v>100</v>
      </c>
      <c r="B84" t="s">
        <v>164</v>
      </c>
      <c r="C84" t="s">
        <v>155</v>
      </c>
      <c r="D84">
        <v>0</v>
      </c>
      <c r="E84">
        <v>9</v>
      </c>
      <c r="H84" t="s">
        <v>100</v>
      </c>
      <c r="I84">
        <v>0</v>
      </c>
      <c r="J84">
        <v>36</v>
      </c>
      <c r="K84" t="s">
        <v>155</v>
      </c>
      <c r="L84" t="s">
        <v>263</v>
      </c>
    </row>
    <row r="85" spans="1:12" x14ac:dyDescent="0.2">
      <c r="A85" t="s">
        <v>101</v>
      </c>
      <c r="B85" t="s">
        <v>188</v>
      </c>
      <c r="C85" t="s">
        <v>155</v>
      </c>
      <c r="D85">
        <v>0</v>
      </c>
      <c r="E85">
        <v>8</v>
      </c>
      <c r="H85" t="s">
        <v>101</v>
      </c>
      <c r="I85">
        <v>0</v>
      </c>
      <c r="J85">
        <v>35</v>
      </c>
      <c r="K85" t="s">
        <v>155</v>
      </c>
      <c r="L85" t="s">
        <v>261</v>
      </c>
    </row>
    <row r="86" spans="1:12" x14ac:dyDescent="0.2">
      <c r="A86" t="s">
        <v>102</v>
      </c>
      <c r="B86" t="s">
        <v>175</v>
      </c>
      <c r="C86" t="s">
        <v>155</v>
      </c>
      <c r="D86">
        <v>0</v>
      </c>
      <c r="E86">
        <v>2</v>
      </c>
      <c r="H86" t="s">
        <v>102</v>
      </c>
      <c r="I86">
        <v>0</v>
      </c>
      <c r="J86">
        <v>25</v>
      </c>
      <c r="K86" t="s">
        <v>155</v>
      </c>
      <c r="L86" t="s">
        <v>259</v>
      </c>
    </row>
    <row r="87" spans="1:12" x14ac:dyDescent="0.2">
      <c r="A87" t="s">
        <v>142</v>
      </c>
      <c r="B87" t="s">
        <v>165</v>
      </c>
      <c r="C87" t="s">
        <v>155</v>
      </c>
      <c r="D87">
        <v>0</v>
      </c>
      <c r="E87">
        <v>6</v>
      </c>
      <c r="H87" t="s">
        <v>142</v>
      </c>
      <c r="I87">
        <v>1</v>
      </c>
      <c r="J87">
        <v>50</v>
      </c>
      <c r="K87" t="s">
        <v>352</v>
      </c>
      <c r="L87" t="s">
        <v>353</v>
      </c>
    </row>
    <row r="88" spans="1:12" x14ac:dyDescent="0.2">
      <c r="A88" t="s">
        <v>103</v>
      </c>
      <c r="B88" t="s">
        <v>165</v>
      </c>
      <c r="C88" t="s">
        <v>155</v>
      </c>
      <c r="D88">
        <v>0</v>
      </c>
      <c r="E88">
        <v>6</v>
      </c>
      <c r="H88" t="s">
        <v>103</v>
      </c>
      <c r="I88">
        <v>0</v>
      </c>
      <c r="J88">
        <v>54</v>
      </c>
      <c r="K88" t="s">
        <v>155</v>
      </c>
      <c r="L88" t="s">
        <v>275</v>
      </c>
    </row>
    <row r="89" spans="1:12" x14ac:dyDescent="0.2">
      <c r="A89" t="s">
        <v>179</v>
      </c>
      <c r="B89" t="s">
        <v>302</v>
      </c>
      <c r="C89" t="s">
        <v>155</v>
      </c>
      <c r="D89">
        <v>0</v>
      </c>
      <c r="E89">
        <v>13</v>
      </c>
      <c r="H89" t="s">
        <v>179</v>
      </c>
      <c r="I89">
        <v>0</v>
      </c>
      <c r="J89">
        <v>17</v>
      </c>
      <c r="K89" t="s">
        <v>155</v>
      </c>
      <c r="L89" t="s">
        <v>246</v>
      </c>
    </row>
    <row r="90" spans="1:12" x14ac:dyDescent="0.2">
      <c r="A90" t="s">
        <v>143</v>
      </c>
      <c r="B90" t="s">
        <v>174</v>
      </c>
      <c r="C90" t="s">
        <v>155</v>
      </c>
      <c r="D90">
        <v>0</v>
      </c>
      <c r="E90">
        <v>22</v>
      </c>
      <c r="H90" t="s">
        <v>143</v>
      </c>
      <c r="I90">
        <v>1</v>
      </c>
      <c r="J90">
        <v>66</v>
      </c>
      <c r="K90" t="s">
        <v>285</v>
      </c>
      <c r="L90" t="s">
        <v>286</v>
      </c>
    </row>
    <row r="91" spans="1:12" x14ac:dyDescent="0.2">
      <c r="A91" t="s">
        <v>104</v>
      </c>
      <c r="B91" t="s">
        <v>168</v>
      </c>
      <c r="C91" t="s">
        <v>169</v>
      </c>
      <c r="D91">
        <v>0</v>
      </c>
      <c r="E91">
        <v>0</v>
      </c>
      <c r="H91" t="s">
        <v>104</v>
      </c>
      <c r="I91">
        <v>0</v>
      </c>
      <c r="J91">
        <v>9</v>
      </c>
      <c r="K91" t="s">
        <v>155</v>
      </c>
      <c r="L91" t="s">
        <v>164</v>
      </c>
    </row>
    <row r="92" spans="1:12" x14ac:dyDescent="0.2">
      <c r="A92" t="s">
        <v>105</v>
      </c>
      <c r="B92" t="s">
        <v>167</v>
      </c>
      <c r="C92" t="s">
        <v>155</v>
      </c>
      <c r="D92">
        <v>0</v>
      </c>
      <c r="E92">
        <v>3</v>
      </c>
      <c r="H92" t="s">
        <v>105</v>
      </c>
      <c r="I92">
        <v>0</v>
      </c>
      <c r="J92">
        <v>8</v>
      </c>
      <c r="K92" t="s">
        <v>155</v>
      </c>
      <c r="L92" t="s">
        <v>188</v>
      </c>
    </row>
    <row r="93" spans="1:12" x14ac:dyDescent="0.2">
      <c r="A93" t="s">
        <v>106</v>
      </c>
      <c r="B93" t="s">
        <v>165</v>
      </c>
      <c r="C93" t="s">
        <v>155</v>
      </c>
      <c r="D93">
        <v>0</v>
      </c>
      <c r="E93">
        <v>6</v>
      </c>
      <c r="H93" t="s">
        <v>106</v>
      </c>
      <c r="I93">
        <v>0</v>
      </c>
      <c r="J93">
        <v>27</v>
      </c>
      <c r="K93" t="s">
        <v>155</v>
      </c>
      <c r="L93" t="s">
        <v>248</v>
      </c>
    </row>
    <row r="94" spans="1:12" x14ac:dyDescent="0.2">
      <c r="A94" t="s">
        <v>107</v>
      </c>
      <c r="B94" t="s">
        <v>323</v>
      </c>
      <c r="C94" t="s">
        <v>324</v>
      </c>
      <c r="D94">
        <v>4</v>
      </c>
      <c r="E94">
        <v>197</v>
      </c>
      <c r="H94" t="s">
        <v>107</v>
      </c>
      <c r="I94">
        <v>0</v>
      </c>
      <c r="J94">
        <v>116</v>
      </c>
      <c r="K94" t="s">
        <v>155</v>
      </c>
      <c r="L94" t="s">
        <v>371</v>
      </c>
    </row>
    <row r="95" spans="1:12" x14ac:dyDescent="0.2">
      <c r="A95" t="s">
        <v>108</v>
      </c>
      <c r="B95" t="s">
        <v>325</v>
      </c>
      <c r="C95" t="s">
        <v>326</v>
      </c>
      <c r="D95">
        <v>7</v>
      </c>
      <c r="E95">
        <v>45</v>
      </c>
      <c r="H95" t="s">
        <v>108</v>
      </c>
      <c r="I95">
        <v>0</v>
      </c>
      <c r="J95">
        <v>62</v>
      </c>
      <c r="K95" t="s">
        <v>155</v>
      </c>
      <c r="L95" t="s">
        <v>270</v>
      </c>
    </row>
    <row r="96" spans="1:12" x14ac:dyDescent="0.2">
      <c r="A96" t="s">
        <v>144</v>
      </c>
      <c r="B96" t="s">
        <v>260</v>
      </c>
      <c r="C96" t="s">
        <v>155</v>
      </c>
      <c r="D96">
        <v>0</v>
      </c>
      <c r="E96">
        <v>30</v>
      </c>
      <c r="H96" t="s">
        <v>144</v>
      </c>
      <c r="I96">
        <v>0</v>
      </c>
      <c r="J96">
        <v>22</v>
      </c>
      <c r="K96" t="s">
        <v>155</v>
      </c>
      <c r="L96" t="s">
        <v>174</v>
      </c>
    </row>
    <row r="97" spans="1:12" x14ac:dyDescent="0.2">
      <c r="A97" t="s">
        <v>109</v>
      </c>
      <c r="B97" t="s">
        <v>160</v>
      </c>
      <c r="C97" t="s">
        <v>155</v>
      </c>
      <c r="D97">
        <v>0</v>
      </c>
      <c r="E97">
        <v>4</v>
      </c>
      <c r="H97" t="s">
        <v>109</v>
      </c>
      <c r="I97">
        <v>0</v>
      </c>
      <c r="J97">
        <v>37</v>
      </c>
      <c r="K97" t="s">
        <v>155</v>
      </c>
      <c r="L97" t="s">
        <v>272</v>
      </c>
    </row>
    <row r="98" spans="1:12" x14ac:dyDescent="0.2">
      <c r="A98" t="s">
        <v>145</v>
      </c>
      <c r="B98" t="s">
        <v>272</v>
      </c>
      <c r="C98" t="s">
        <v>155</v>
      </c>
      <c r="D98">
        <v>0</v>
      </c>
      <c r="E98">
        <v>37</v>
      </c>
      <c r="H98" t="s">
        <v>145</v>
      </c>
      <c r="I98">
        <v>1</v>
      </c>
      <c r="J98">
        <v>340</v>
      </c>
      <c r="K98" t="s">
        <v>372</v>
      </c>
      <c r="L98" t="s">
        <v>373</v>
      </c>
    </row>
    <row r="99" spans="1:12" x14ac:dyDescent="0.2">
      <c r="A99" t="s">
        <v>110</v>
      </c>
      <c r="B99" t="s">
        <v>167</v>
      </c>
      <c r="C99" t="s">
        <v>155</v>
      </c>
      <c r="D99">
        <v>0</v>
      </c>
      <c r="E99">
        <v>3</v>
      </c>
      <c r="H99" t="s">
        <v>110</v>
      </c>
      <c r="I99">
        <v>0</v>
      </c>
      <c r="J99">
        <v>1</v>
      </c>
      <c r="K99" t="s">
        <v>155</v>
      </c>
      <c r="L99" t="s">
        <v>158</v>
      </c>
    </row>
    <row r="100" spans="1:12" x14ac:dyDescent="0.2">
      <c r="A100" t="s">
        <v>146</v>
      </c>
      <c r="B100" t="s">
        <v>327</v>
      </c>
      <c r="C100" t="s">
        <v>328</v>
      </c>
      <c r="D100">
        <v>2</v>
      </c>
      <c r="E100">
        <v>65</v>
      </c>
      <c r="H100" t="s">
        <v>146</v>
      </c>
      <c r="I100">
        <v>0</v>
      </c>
      <c r="J100">
        <v>309</v>
      </c>
      <c r="K100" t="s">
        <v>155</v>
      </c>
      <c r="L100" t="s">
        <v>374</v>
      </c>
    </row>
    <row r="101" spans="1:12" x14ac:dyDescent="0.2">
      <c r="A101" t="s">
        <v>111</v>
      </c>
      <c r="B101" t="s">
        <v>329</v>
      </c>
      <c r="C101" t="s">
        <v>330</v>
      </c>
      <c r="D101">
        <v>3</v>
      </c>
      <c r="E101">
        <v>38</v>
      </c>
      <c r="H101" t="s">
        <v>111</v>
      </c>
      <c r="I101">
        <v>0</v>
      </c>
      <c r="J101">
        <v>63</v>
      </c>
      <c r="K101" t="s">
        <v>155</v>
      </c>
      <c r="L101" t="s">
        <v>258</v>
      </c>
    </row>
    <row r="102" spans="1:12" x14ac:dyDescent="0.2">
      <c r="A102" t="s">
        <v>180</v>
      </c>
      <c r="B102" t="s">
        <v>284</v>
      </c>
      <c r="C102" t="s">
        <v>155</v>
      </c>
      <c r="D102">
        <v>0</v>
      </c>
      <c r="E102">
        <v>60</v>
      </c>
      <c r="H102" t="s">
        <v>180</v>
      </c>
      <c r="I102">
        <v>0</v>
      </c>
      <c r="J102">
        <v>146</v>
      </c>
      <c r="K102" t="s">
        <v>155</v>
      </c>
      <c r="L102" t="s">
        <v>283</v>
      </c>
    </row>
    <row r="103" spans="1:12" x14ac:dyDescent="0.2">
      <c r="A103" t="s">
        <v>112</v>
      </c>
      <c r="B103" t="s">
        <v>261</v>
      </c>
      <c r="C103" t="s">
        <v>155</v>
      </c>
      <c r="D103">
        <v>0</v>
      </c>
      <c r="E103">
        <v>35</v>
      </c>
      <c r="H103" t="s">
        <v>112</v>
      </c>
      <c r="I103">
        <v>0</v>
      </c>
      <c r="J103">
        <v>72</v>
      </c>
      <c r="K103" t="s">
        <v>155</v>
      </c>
      <c r="L103" t="s">
        <v>279</v>
      </c>
    </row>
    <row r="104" spans="1:12" x14ac:dyDescent="0.2">
      <c r="A104" t="s">
        <v>113</v>
      </c>
      <c r="B104" t="s">
        <v>171</v>
      </c>
      <c r="C104" t="s">
        <v>155</v>
      </c>
      <c r="D104">
        <v>0</v>
      </c>
      <c r="E104">
        <v>11</v>
      </c>
      <c r="H104" t="s">
        <v>113</v>
      </c>
      <c r="I104">
        <v>0</v>
      </c>
      <c r="J104">
        <v>18</v>
      </c>
      <c r="K104" t="s">
        <v>155</v>
      </c>
      <c r="L104" t="s">
        <v>245</v>
      </c>
    </row>
    <row r="105" spans="1:12" x14ac:dyDescent="0.2">
      <c r="A105" t="s">
        <v>114</v>
      </c>
      <c r="B105" t="s">
        <v>261</v>
      </c>
      <c r="C105" t="s">
        <v>155</v>
      </c>
      <c r="D105">
        <v>0</v>
      </c>
      <c r="E105">
        <v>35</v>
      </c>
      <c r="H105" t="s">
        <v>114</v>
      </c>
      <c r="I105">
        <v>1</v>
      </c>
      <c r="J105">
        <v>56</v>
      </c>
      <c r="K105" t="s">
        <v>375</v>
      </c>
      <c r="L105" t="s">
        <v>376</v>
      </c>
    </row>
    <row r="106" spans="1:12" x14ac:dyDescent="0.2">
      <c r="A106" t="s">
        <v>115</v>
      </c>
      <c r="B106" t="s">
        <v>168</v>
      </c>
      <c r="C106" t="s">
        <v>169</v>
      </c>
      <c r="D106">
        <v>0</v>
      </c>
      <c r="E106">
        <v>0</v>
      </c>
      <c r="H106" t="s">
        <v>115</v>
      </c>
      <c r="I106">
        <v>0</v>
      </c>
      <c r="J106">
        <v>1</v>
      </c>
      <c r="K106" t="s">
        <v>155</v>
      </c>
      <c r="L106" t="s">
        <v>158</v>
      </c>
    </row>
    <row r="107" spans="1:12" x14ac:dyDescent="0.2">
      <c r="A107" t="s">
        <v>116</v>
      </c>
      <c r="B107" t="s">
        <v>252</v>
      </c>
      <c r="C107" t="s">
        <v>155</v>
      </c>
      <c r="D107">
        <v>0</v>
      </c>
      <c r="E107">
        <v>32</v>
      </c>
      <c r="H107" t="s">
        <v>116</v>
      </c>
      <c r="I107">
        <v>0</v>
      </c>
      <c r="J107">
        <v>158</v>
      </c>
      <c r="K107" t="s">
        <v>155</v>
      </c>
      <c r="L107" t="s">
        <v>377</v>
      </c>
    </row>
    <row r="108" spans="1:12" x14ac:dyDescent="0.2">
      <c r="A108" t="s">
        <v>117</v>
      </c>
      <c r="B108" t="s">
        <v>261</v>
      </c>
      <c r="C108" t="s">
        <v>155</v>
      </c>
      <c r="D108">
        <v>0</v>
      </c>
      <c r="E108">
        <v>35</v>
      </c>
      <c r="H108" t="s">
        <v>117</v>
      </c>
      <c r="I108">
        <v>1</v>
      </c>
      <c r="J108">
        <v>73</v>
      </c>
      <c r="K108" t="s">
        <v>378</v>
      </c>
      <c r="L108" t="s">
        <v>379</v>
      </c>
    </row>
    <row r="109" spans="1:12" x14ac:dyDescent="0.2">
      <c r="A109" t="s">
        <v>181</v>
      </c>
      <c r="B109" t="s">
        <v>331</v>
      </c>
      <c r="C109" t="s">
        <v>332</v>
      </c>
      <c r="D109">
        <v>3</v>
      </c>
      <c r="E109">
        <v>94</v>
      </c>
      <c r="H109" t="s">
        <v>181</v>
      </c>
      <c r="I109">
        <v>0</v>
      </c>
      <c r="J109">
        <v>209</v>
      </c>
      <c r="K109" t="s">
        <v>155</v>
      </c>
      <c r="L109" t="s">
        <v>362</v>
      </c>
    </row>
    <row r="110" spans="1:12" x14ac:dyDescent="0.2">
      <c r="A110" t="s">
        <v>147</v>
      </c>
      <c r="B110" t="s">
        <v>273</v>
      </c>
      <c r="C110" t="s">
        <v>155</v>
      </c>
      <c r="D110">
        <v>0</v>
      </c>
      <c r="E110">
        <v>41</v>
      </c>
      <c r="H110" t="s">
        <v>147</v>
      </c>
      <c r="I110">
        <v>0</v>
      </c>
      <c r="J110">
        <v>39</v>
      </c>
      <c r="K110" t="s">
        <v>155</v>
      </c>
      <c r="L110" t="s">
        <v>267</v>
      </c>
    </row>
    <row r="111" spans="1:12" x14ac:dyDescent="0.2">
      <c r="A111" t="s">
        <v>118</v>
      </c>
      <c r="B111" t="s">
        <v>175</v>
      </c>
      <c r="C111" t="s">
        <v>155</v>
      </c>
      <c r="D111">
        <v>0</v>
      </c>
      <c r="E111">
        <v>2</v>
      </c>
      <c r="H111" t="s">
        <v>118</v>
      </c>
      <c r="I111">
        <v>0</v>
      </c>
      <c r="J111">
        <v>2</v>
      </c>
      <c r="K111" t="s">
        <v>155</v>
      </c>
      <c r="L111" t="s">
        <v>175</v>
      </c>
    </row>
    <row r="112" spans="1:12" x14ac:dyDescent="0.2">
      <c r="A112" t="s">
        <v>119</v>
      </c>
      <c r="B112" t="s">
        <v>167</v>
      </c>
      <c r="C112" t="s">
        <v>155</v>
      </c>
      <c r="D112">
        <v>0</v>
      </c>
      <c r="E112">
        <v>3</v>
      </c>
      <c r="H112" t="s">
        <v>119</v>
      </c>
      <c r="I112">
        <v>0</v>
      </c>
      <c r="J112">
        <v>11</v>
      </c>
      <c r="K112" t="s">
        <v>155</v>
      </c>
      <c r="L112" t="s">
        <v>171</v>
      </c>
    </row>
    <row r="113" spans="1:12" x14ac:dyDescent="0.2">
      <c r="A113" t="s">
        <v>120</v>
      </c>
      <c r="B113" t="s">
        <v>273</v>
      </c>
      <c r="C113" t="s">
        <v>155</v>
      </c>
      <c r="D113">
        <v>0</v>
      </c>
      <c r="E113">
        <v>41</v>
      </c>
      <c r="H113" t="s">
        <v>120</v>
      </c>
      <c r="I113">
        <v>0</v>
      </c>
      <c r="J113">
        <v>112</v>
      </c>
      <c r="K113" t="s">
        <v>155</v>
      </c>
      <c r="L113" t="s">
        <v>380</v>
      </c>
    </row>
    <row r="114" spans="1:12" x14ac:dyDescent="0.2">
      <c r="A114" t="s">
        <v>148</v>
      </c>
      <c r="B114" t="s">
        <v>333</v>
      </c>
      <c r="C114" t="s">
        <v>334</v>
      </c>
      <c r="D114">
        <v>4</v>
      </c>
      <c r="E114">
        <v>121</v>
      </c>
      <c r="H114" t="s">
        <v>148</v>
      </c>
      <c r="I114">
        <v>3</v>
      </c>
      <c r="J114">
        <v>288</v>
      </c>
      <c r="K114" t="s">
        <v>381</v>
      </c>
      <c r="L114" t="s">
        <v>382</v>
      </c>
    </row>
    <row r="115" spans="1:12" x14ac:dyDescent="0.2">
      <c r="A115" t="s">
        <v>121</v>
      </c>
      <c r="B115" t="s">
        <v>176</v>
      </c>
      <c r="C115" t="s">
        <v>155</v>
      </c>
      <c r="D115">
        <v>0</v>
      </c>
      <c r="E115">
        <v>7</v>
      </c>
      <c r="H115" t="s">
        <v>121</v>
      </c>
      <c r="I115">
        <v>0</v>
      </c>
      <c r="J115">
        <v>28</v>
      </c>
      <c r="K115" t="s">
        <v>155</v>
      </c>
      <c r="L115" t="s">
        <v>277</v>
      </c>
    </row>
    <row r="116" spans="1:12" x14ac:dyDescent="0.2">
      <c r="A116" t="s">
        <v>122</v>
      </c>
      <c r="B116" t="s">
        <v>335</v>
      </c>
      <c r="C116" t="s">
        <v>336</v>
      </c>
      <c r="D116">
        <v>1</v>
      </c>
      <c r="E116">
        <v>34</v>
      </c>
      <c r="H116" t="s">
        <v>122</v>
      </c>
      <c r="I116">
        <v>0</v>
      </c>
      <c r="J116">
        <v>68</v>
      </c>
      <c r="K116" t="s">
        <v>155</v>
      </c>
      <c r="L116" t="s">
        <v>276</v>
      </c>
    </row>
    <row r="117" spans="1:12" x14ac:dyDescent="0.2">
      <c r="A117" t="s">
        <v>123</v>
      </c>
      <c r="B117" t="s">
        <v>165</v>
      </c>
      <c r="C117" t="s">
        <v>155</v>
      </c>
      <c r="D117">
        <v>0</v>
      </c>
      <c r="E117">
        <v>6</v>
      </c>
      <c r="H117" t="s">
        <v>123</v>
      </c>
      <c r="I117">
        <v>0</v>
      </c>
      <c r="J117">
        <v>19</v>
      </c>
      <c r="K117" t="s">
        <v>155</v>
      </c>
      <c r="L117" t="s">
        <v>253</v>
      </c>
    </row>
    <row r="118" spans="1:12" x14ac:dyDescent="0.2">
      <c r="A118" t="s">
        <v>149</v>
      </c>
      <c r="B118" t="s">
        <v>168</v>
      </c>
      <c r="C118" t="s">
        <v>169</v>
      </c>
      <c r="D118">
        <v>0</v>
      </c>
      <c r="E118">
        <v>0</v>
      </c>
      <c r="H118" t="s">
        <v>149</v>
      </c>
      <c r="I118">
        <v>0</v>
      </c>
      <c r="J118">
        <v>4</v>
      </c>
      <c r="K118" t="s">
        <v>155</v>
      </c>
      <c r="L118" t="s">
        <v>160</v>
      </c>
    </row>
    <row r="119" spans="1:12" x14ac:dyDescent="0.2">
      <c r="A119" t="s">
        <v>150</v>
      </c>
      <c r="B119" t="s">
        <v>337</v>
      </c>
      <c r="C119" t="s">
        <v>338</v>
      </c>
      <c r="D119">
        <v>6</v>
      </c>
      <c r="E119">
        <v>34</v>
      </c>
      <c r="H119" t="s">
        <v>150</v>
      </c>
      <c r="I119">
        <v>0</v>
      </c>
      <c r="J119">
        <v>103</v>
      </c>
      <c r="K119" t="s">
        <v>155</v>
      </c>
      <c r="L119" t="s">
        <v>383</v>
      </c>
    </row>
    <row r="120" spans="1:12" x14ac:dyDescent="0.2">
      <c r="A120" t="s">
        <v>124</v>
      </c>
      <c r="B120" t="s">
        <v>259</v>
      </c>
      <c r="C120" t="s">
        <v>155</v>
      </c>
      <c r="D120">
        <v>0</v>
      </c>
      <c r="E120">
        <v>25</v>
      </c>
      <c r="H120" t="s">
        <v>124</v>
      </c>
      <c r="I120">
        <v>0</v>
      </c>
      <c r="J120">
        <v>127</v>
      </c>
      <c r="K120" t="s">
        <v>155</v>
      </c>
      <c r="L120" t="s">
        <v>278</v>
      </c>
    </row>
    <row r="121" spans="1:12" x14ac:dyDescent="0.2">
      <c r="A121" t="s">
        <v>125</v>
      </c>
      <c r="B121" t="s">
        <v>339</v>
      </c>
      <c r="C121" t="s">
        <v>340</v>
      </c>
      <c r="D121">
        <v>2</v>
      </c>
      <c r="E121">
        <v>26</v>
      </c>
      <c r="H121" t="s">
        <v>125</v>
      </c>
      <c r="I121">
        <v>0</v>
      </c>
      <c r="J121">
        <v>52</v>
      </c>
      <c r="K121" t="s">
        <v>155</v>
      </c>
      <c r="L121" t="s">
        <v>354</v>
      </c>
    </row>
  </sheetData>
  <phoneticPr fontId="0" type="noConversion"/>
  <pageMargins left="0.75" right="0.75" top="1" bottom="1" header="0.5" footer="0.5"/>
  <pageSetup orientation="portrait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Safety Outcome</vt:lpstr>
      <vt:lpstr>Composite 1</vt:lpstr>
      <vt:lpstr>Composite 2</vt:lpstr>
      <vt:lpstr>Composite 3</vt:lpstr>
      <vt:lpstr>Composite 4</vt:lpstr>
      <vt:lpstr>Data 1</vt:lpstr>
      <vt:lpstr>Data 2</vt:lpstr>
      <vt:lpstr>'Composite 1'!Print_Area</vt:lpstr>
      <vt:lpstr>'Composite 2'!Print_Area</vt:lpstr>
      <vt:lpstr>'Composite 3'!Print_Area</vt:lpstr>
      <vt:lpstr>'Composite 4'!Print_Area</vt:lpstr>
      <vt:lpstr>'Safety Outcome'!Print_Area</vt:lpstr>
      <vt:lpstr>'Composite 1'!Print_Titles</vt:lpstr>
      <vt:lpstr>'Composite 2'!Print_Titles</vt:lpstr>
      <vt:lpstr>'Composite 3'!Print_Titles</vt:lpstr>
      <vt:lpstr>'Composite 4'!Print_Titles</vt:lpstr>
      <vt:lpstr>'Safety Outcome'!Print_Titles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2015-02-20T13:57:42Z</cp:lastPrinted>
  <dcterms:created xsi:type="dcterms:W3CDTF">1996-10-14T23:33:28Z</dcterms:created>
  <dcterms:modified xsi:type="dcterms:W3CDTF">2020-04-03T14:03:47Z</dcterms:modified>
</cp:coreProperties>
</file>